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РЕЗУЛЬТАТИ" sheetId="1" r:id="rId1"/>
    <sheet name="КОМАНДНИЙ ЗАЛІК" sheetId="2" r:id="rId2"/>
  </sheets>
  <definedNames/>
  <calcPr fullCalcOnLoad="1"/>
</workbook>
</file>

<file path=xl/sharedStrings.xml><?xml version="1.0" encoding="utf-8"?>
<sst xmlns="http://schemas.openxmlformats.org/spreadsheetml/2006/main" count="531" uniqueCount="119">
  <si>
    <t>ф.12_пз</t>
  </si>
  <si>
    <t>Ст №</t>
  </si>
  <si>
    <t>Прізвище, ім’я водія</t>
  </si>
  <si>
    <t>С/Р</t>
  </si>
  <si>
    <t>місто</t>
  </si>
  <si>
    <t>Результат заїздів</t>
  </si>
  <si>
    <t>Всього очок</t>
  </si>
  <si>
    <t>місце</t>
  </si>
  <si>
    <t>Місце</t>
  </si>
  <si>
    <t>Очки</t>
  </si>
  <si>
    <t>Печатка</t>
  </si>
  <si>
    <t>Організатора</t>
  </si>
  <si>
    <t>Очок для команди</t>
  </si>
  <si>
    <t>фінал Б</t>
  </si>
  <si>
    <t>1 п/ф</t>
  </si>
  <si>
    <t>2 п/ф</t>
  </si>
  <si>
    <t>3 п/ф</t>
  </si>
  <si>
    <t>к-сть кіл</t>
  </si>
  <si>
    <t>1 заїзд</t>
  </si>
  <si>
    <t>2 заїзд</t>
  </si>
  <si>
    <t>3 заїзд</t>
  </si>
  <si>
    <t>ОФІЦІЙНІ РЕЗУЛЬТАТИ ЗМАГАННЯ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</si>
  <si>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 залікова група_</t>
    </r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</si>
  <si>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ІІІ залікова група_</t>
    </r>
  </si>
  <si>
    <r>
      <t>Дивізіон ІІІ/</t>
    </r>
    <r>
      <rPr>
        <b/>
        <u val="single"/>
        <sz val="12"/>
        <color indexed="8"/>
        <rFont val="Tahoma"/>
        <family val="2"/>
      </rPr>
      <t>_</t>
    </r>
    <r>
      <rPr>
        <b/>
        <u val="single"/>
        <sz val="12"/>
        <color indexed="8"/>
        <rFont val="Tahoma"/>
        <family val="2"/>
      </rPr>
      <t>IV залікова група_</t>
    </r>
  </si>
  <si>
    <t>Головний Секретар___________Горбачевська Ірина</t>
  </si>
  <si>
    <t>Ліцензія № О2.24.0001.13</t>
  </si>
  <si>
    <t>Директор змагання__________________Запольський Борис</t>
  </si>
  <si>
    <t>Ліцензія № ОН.28.0003.13</t>
  </si>
  <si>
    <t>Полтавцева Марина</t>
  </si>
  <si>
    <t>Онофрійчук Віталій</t>
  </si>
  <si>
    <t>Нечітайло Олексій</t>
  </si>
  <si>
    <t>Гусаров Микита</t>
  </si>
  <si>
    <t>Гусаров Руслан</t>
  </si>
  <si>
    <t>Полтава</t>
  </si>
  <si>
    <t>Вінниця</t>
  </si>
  <si>
    <t>Мелітополь</t>
  </si>
  <si>
    <t>Запоріжжя</t>
  </si>
  <si>
    <t>Ковальчук Олег</t>
  </si>
  <si>
    <t>Кірмач Олексій</t>
  </si>
  <si>
    <t>Вялих Сергій</t>
  </si>
  <si>
    <t>Одеса</t>
  </si>
  <si>
    <t>Олександрія</t>
  </si>
  <si>
    <t>Ір.</t>
  </si>
  <si>
    <t> --</t>
  </si>
  <si>
    <t>кмс</t>
  </si>
  <si>
    <t>н/с</t>
  </si>
  <si>
    <t>-</t>
  </si>
  <si>
    <t>Жосан Роман</t>
  </si>
  <si>
    <t>мс</t>
  </si>
  <si>
    <t>сх.</t>
  </si>
  <si>
    <t>*</t>
  </si>
  <si>
    <t>* - Рішенням директора змагання ІІ заїзд ст.№19 - анульовано, згідно п.5.2.5 Загального Регламенту - "Обманна чи неспортивна дія здіснена водієм"</t>
  </si>
  <si>
    <r>
      <t xml:space="preserve">         </t>
    </r>
    <r>
      <rPr>
        <b/>
        <sz val="7"/>
        <color indexed="8"/>
        <rFont val="Tahoma"/>
        <family val="2"/>
      </rPr>
      <t>Час публікації__________13.25 год._____________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</si>
  <si>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публікації________13.30_______________</t>
    </r>
  </si>
  <si>
    <t>Стартувало 5 водіїв</t>
  </si>
  <si>
    <t>Очок в Кубок</t>
  </si>
  <si>
    <t>Стартувало 6 водіїв</t>
  </si>
  <si>
    <r>
      <t xml:space="preserve">         </t>
    </r>
    <r>
      <rPr>
        <b/>
        <sz val="7"/>
        <color indexed="8"/>
        <rFont val="Tahoma"/>
        <family val="2"/>
      </rPr>
      <t>Час публікації_______14.00 год________________</t>
    </r>
  </si>
  <si>
    <t>Стартувало 2 водії</t>
  </si>
  <si>
    <r>
      <t xml:space="preserve">Дивізіон І/ </t>
    </r>
    <r>
      <rPr>
        <b/>
        <u val="single"/>
        <sz val="12"/>
        <color indexed="8"/>
        <rFont val="Tahoma"/>
        <family val="2"/>
      </rPr>
      <t xml:space="preserve">_клас </t>
    </r>
    <r>
      <rPr>
        <b/>
        <u val="single"/>
        <sz val="12"/>
        <color indexed="8"/>
        <rFont val="Tahoma"/>
        <family val="2"/>
      </rPr>
      <t>7-н_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</si>
  <si>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публікації_________13.50 год______________</t>
    </r>
  </si>
  <si>
    <t>Половінкін Іван</t>
  </si>
  <si>
    <t>Маріуполь</t>
  </si>
  <si>
    <t>Куліш Андрій</t>
  </si>
  <si>
    <t>ІІ</t>
  </si>
  <si>
    <t>Кернешел Володимир</t>
  </si>
  <si>
    <t>Горлівка</t>
  </si>
  <si>
    <t>Зуєв Сергій</t>
  </si>
  <si>
    <t>1р</t>
  </si>
  <si>
    <t>Дарієнко Олександр</t>
  </si>
  <si>
    <t>Стартувало 4 водіїв</t>
  </si>
  <si>
    <t>Головний Секретар___________(Горбачевська Ірина)</t>
  </si>
  <si>
    <t>Директор змагання__________________(Запольський Борис)</t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</si>
  <si>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7-а_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</si>
  <si>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публікації_______14.20 год________________</t>
    </r>
  </si>
  <si>
    <t>Половинкін Іван</t>
  </si>
  <si>
    <t>Кернешел Володимир ст.</t>
  </si>
  <si>
    <t>Мохнач Володимир</t>
  </si>
  <si>
    <t>Донецьк</t>
  </si>
  <si>
    <r>
      <t>Дивізіон І/</t>
    </r>
    <r>
      <rPr>
        <b/>
        <u val="single"/>
        <sz val="12"/>
        <color indexed="8"/>
        <rFont val="Tahoma"/>
        <family val="2"/>
      </rPr>
      <t>клас _</t>
    </r>
    <r>
      <rPr>
        <b/>
        <u val="single"/>
        <sz val="12"/>
        <color indexed="8"/>
        <rFont val="Tahoma"/>
        <family val="2"/>
      </rPr>
      <t>8_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</si>
  <si>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публікації__________12.20 год_____________</t>
    </r>
  </si>
  <si>
    <t>Кузьмін Сергій</t>
  </si>
  <si>
    <t>Бородавченко Костянтин</t>
  </si>
  <si>
    <t>Кременчук</t>
  </si>
  <si>
    <t>Стартувало 4 водії</t>
  </si>
  <si>
    <r>
      <t>Дивізіон І/</t>
    </r>
    <r>
      <rPr>
        <b/>
        <u val="single"/>
        <sz val="12"/>
        <color indexed="8"/>
        <rFont val="Tahoma"/>
        <family val="2"/>
      </rPr>
      <t>клас _12_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</si>
  <si>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публікації________14.45 год_______________</t>
    </r>
  </si>
  <si>
    <t>Стартувало 3 водії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</si>
  <si>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_1-ю старша залікова група_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</si>
  <si>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публікації_______14.05 год________________</t>
    </r>
  </si>
  <si>
    <t>Пантелей Олег</t>
  </si>
  <si>
    <t>1р-д</t>
  </si>
  <si>
    <t xml:space="preserve">Іванченко Максим </t>
  </si>
  <si>
    <t>Лєбєдєв Сергій</t>
  </si>
  <si>
    <t>2р-д</t>
  </si>
  <si>
    <t>Стартувало 3 водіїв</t>
  </si>
  <si>
    <r>
      <t xml:space="preserve">Дивізіон ІІІ/ </t>
    </r>
    <r>
      <rPr>
        <b/>
        <u val="single"/>
        <sz val="12"/>
        <color indexed="8"/>
        <rFont val="Tahoma"/>
        <family val="2"/>
      </rPr>
      <t>_1-ю молодша залікова група_</t>
    </r>
  </si>
  <si>
    <r>
      <t xml:space="preserve">         </t>
    </r>
    <r>
      <rPr>
        <b/>
        <sz val="7"/>
        <color indexed="8"/>
        <rFont val="Tahoma"/>
        <family val="2"/>
      </rPr>
      <t>Час публікації________14.10 год_______________</t>
    </r>
  </si>
  <si>
    <t>Резінкін Федір</t>
  </si>
  <si>
    <t xml:space="preserve">ф.6_пз </t>
  </si>
  <si>
    <t>КОМАНДНИЙ ЗАЛІК</t>
  </si>
  <si>
    <t>ДИВІЗІОН І</t>
  </si>
  <si>
    <t>Час публікації_____14.40 год________</t>
  </si>
  <si>
    <t>Команда</t>
  </si>
  <si>
    <t>Водії команди</t>
  </si>
  <si>
    <t>Очок Команди всього</t>
  </si>
  <si>
    <t>Назва, згідно ліцензії.              Номер ліцензії</t>
  </si>
  <si>
    <t>Місто</t>
  </si>
  <si>
    <t>Прізвище, ім’я</t>
  </si>
  <si>
    <t>Клас/залікова група/формула/дивізіон</t>
  </si>
  <si>
    <t xml:space="preserve">Збірна команда Донецької обл. з автоспорту
УН.05.0086.13
</t>
  </si>
  <si>
    <t>Кузьмін Сергій ст..</t>
  </si>
  <si>
    <t>Мохнач Владимир</t>
  </si>
  <si>
    <t>7а</t>
  </si>
  <si>
    <t>Запорізький Автоклуб    
УН.08.0053.13</t>
  </si>
  <si>
    <t>7-Н</t>
  </si>
  <si>
    <t>Директор змагання___________(Запольський Борис)</t>
  </si>
  <si>
    <t>Ліцензія №ОН.28.0003.13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</si>
</sst>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:ss.000"/>
    <numFmt numFmtId="177" formatCode="mm:ss.00"/>
  </numFmts>
  <fonts count="26">
    <font>
      <sz val="11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12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ahoma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18</xdr:col>
      <xdr:colOff>9525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7915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29</xdr:row>
      <xdr:rowOff>0</xdr:rowOff>
    </xdr:from>
    <xdr:to>
      <xdr:col>18</xdr:col>
      <xdr:colOff>104775</xdr:colOff>
      <xdr:row>35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5572125"/>
          <a:ext cx="7886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57</xdr:row>
      <xdr:rowOff>0</xdr:rowOff>
    </xdr:from>
    <xdr:to>
      <xdr:col>18</xdr:col>
      <xdr:colOff>219075</xdr:colOff>
      <xdr:row>63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0953750"/>
          <a:ext cx="7820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82</xdr:row>
      <xdr:rowOff>0</xdr:rowOff>
    </xdr:from>
    <xdr:to>
      <xdr:col>18</xdr:col>
      <xdr:colOff>161925</xdr:colOff>
      <xdr:row>88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5763875"/>
          <a:ext cx="7915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109</xdr:row>
      <xdr:rowOff>123825</xdr:rowOff>
    </xdr:from>
    <xdr:to>
      <xdr:col>18</xdr:col>
      <xdr:colOff>209550</xdr:colOff>
      <xdr:row>116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1078825"/>
          <a:ext cx="7896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695325</xdr:colOff>
      <xdr:row>138</xdr:row>
      <xdr:rowOff>123825</xdr:rowOff>
    </xdr:from>
    <xdr:to>
      <xdr:col>18</xdr:col>
      <xdr:colOff>381000</xdr:colOff>
      <xdr:row>145</xdr:row>
      <xdr:rowOff>57150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6793825"/>
          <a:ext cx="79629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166</xdr:row>
      <xdr:rowOff>0</xdr:rowOff>
    </xdr:from>
    <xdr:to>
      <xdr:col>18</xdr:col>
      <xdr:colOff>400050</xdr:colOff>
      <xdr:row>172</xdr:row>
      <xdr:rowOff>123825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2194500"/>
          <a:ext cx="79248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193</xdr:row>
      <xdr:rowOff>9525</xdr:rowOff>
    </xdr:from>
    <xdr:to>
      <xdr:col>18</xdr:col>
      <xdr:colOff>295275</xdr:colOff>
      <xdr:row>199</xdr:row>
      <xdr:rowOff>133350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7680900"/>
          <a:ext cx="7915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219</xdr:row>
      <xdr:rowOff>9525</xdr:rowOff>
    </xdr:from>
    <xdr:to>
      <xdr:col>18</xdr:col>
      <xdr:colOff>247650</xdr:colOff>
      <xdr:row>225</xdr:row>
      <xdr:rowOff>133350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2681525"/>
          <a:ext cx="78676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0"/>
          <a:ext cx="72009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T2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2.00390625" style="0" customWidth="1"/>
    <col min="3" max="3" width="5.7109375" style="0" customWidth="1"/>
    <col min="4" max="4" width="16.421875" style="0" customWidth="1"/>
    <col min="5" max="18" width="5.7109375" style="0" customWidth="1"/>
    <col min="19" max="19" width="7.140625" style="0" customWidth="1"/>
    <col min="20" max="20" width="7.28125" style="0" customWidth="1"/>
  </cols>
  <sheetData>
    <row r="8" ht="15">
      <c r="T8" s="1" t="s">
        <v>0</v>
      </c>
    </row>
    <row r="9" spans="1:8" ht="15">
      <c r="A9" s="3"/>
      <c r="H9" s="2" t="s">
        <v>21</v>
      </c>
    </row>
    <row r="10" spans="3:17" ht="15.75">
      <c r="C10" s="9" t="s">
        <v>22</v>
      </c>
      <c r="Q10" s="4" t="s">
        <v>58</v>
      </c>
    </row>
    <row r="11" ht="15">
      <c r="A11" s="3"/>
    </row>
    <row r="12" spans="1:20" ht="15">
      <c r="A12" s="29" t="s">
        <v>1</v>
      </c>
      <c r="B12" s="29" t="s">
        <v>2</v>
      </c>
      <c r="C12" s="29" t="s">
        <v>3</v>
      </c>
      <c r="D12" s="29" t="s">
        <v>4</v>
      </c>
      <c r="E12" s="29" t="s">
        <v>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 t="s">
        <v>6</v>
      </c>
      <c r="R12" s="29" t="s">
        <v>7</v>
      </c>
      <c r="S12" s="29" t="s">
        <v>56</v>
      </c>
      <c r="T12" s="29" t="s">
        <v>12</v>
      </c>
    </row>
    <row r="13" spans="1:20" ht="15">
      <c r="A13" s="29"/>
      <c r="B13" s="29"/>
      <c r="C13" s="29"/>
      <c r="D13" s="29"/>
      <c r="E13" s="29" t="s">
        <v>13</v>
      </c>
      <c r="F13" s="29"/>
      <c r="G13" s="29"/>
      <c r="H13" s="29" t="s">
        <v>18</v>
      </c>
      <c r="I13" s="29"/>
      <c r="J13" s="29"/>
      <c r="K13" s="29" t="s">
        <v>19</v>
      </c>
      <c r="L13" s="29"/>
      <c r="M13" s="29"/>
      <c r="N13" s="29" t="s">
        <v>20</v>
      </c>
      <c r="O13" s="29"/>
      <c r="P13" s="29"/>
      <c r="Q13" s="29"/>
      <c r="R13" s="29"/>
      <c r="S13" s="29"/>
      <c r="T13" s="29"/>
    </row>
    <row r="14" spans="1:20" ht="18">
      <c r="A14" s="29"/>
      <c r="B14" s="29"/>
      <c r="C14" s="29"/>
      <c r="D14" s="29"/>
      <c r="E14" s="6" t="s">
        <v>14</v>
      </c>
      <c r="F14" s="6" t="s">
        <v>15</v>
      </c>
      <c r="G14" s="6" t="s">
        <v>16</v>
      </c>
      <c r="H14" s="8" t="s">
        <v>17</v>
      </c>
      <c r="I14" s="6" t="s">
        <v>8</v>
      </c>
      <c r="J14" s="6" t="s">
        <v>9</v>
      </c>
      <c r="K14" s="8" t="s">
        <v>17</v>
      </c>
      <c r="L14" s="6" t="s">
        <v>8</v>
      </c>
      <c r="M14" s="6" t="s">
        <v>9</v>
      </c>
      <c r="N14" s="8" t="s">
        <v>17</v>
      </c>
      <c r="O14" s="6" t="s">
        <v>8</v>
      </c>
      <c r="P14" s="6" t="s">
        <v>9</v>
      </c>
      <c r="Q14" s="29"/>
      <c r="R14" s="29"/>
      <c r="S14" s="29"/>
      <c r="T14" s="29"/>
    </row>
    <row r="15" spans="1:20" ht="15">
      <c r="A15" s="10">
        <v>22</v>
      </c>
      <c r="B15" s="11" t="s">
        <v>30</v>
      </c>
      <c r="C15" s="10" t="s">
        <v>43</v>
      </c>
      <c r="D15" s="11" t="s">
        <v>35</v>
      </c>
      <c r="E15" s="5"/>
      <c r="F15" s="5"/>
      <c r="G15" s="5"/>
      <c r="H15" s="5">
        <v>8</v>
      </c>
      <c r="I15" s="5">
        <v>3</v>
      </c>
      <c r="J15" s="14">
        <v>12</v>
      </c>
      <c r="K15" s="5">
        <v>9</v>
      </c>
      <c r="L15" s="5">
        <v>2</v>
      </c>
      <c r="M15" s="14">
        <v>15</v>
      </c>
      <c r="N15" s="5">
        <v>9</v>
      </c>
      <c r="O15" s="5">
        <v>1</v>
      </c>
      <c r="P15" s="14">
        <v>20</v>
      </c>
      <c r="Q15" s="14">
        <f>M15+P15</f>
        <v>35</v>
      </c>
      <c r="R15" s="14">
        <v>1</v>
      </c>
      <c r="S15" s="5">
        <v>20</v>
      </c>
      <c r="T15" s="20">
        <v>60</v>
      </c>
    </row>
    <row r="16" spans="1:20" ht="15">
      <c r="A16" s="12">
        <v>7</v>
      </c>
      <c r="B16" s="13" t="s">
        <v>33</v>
      </c>
      <c r="C16" s="13"/>
      <c r="D16" s="13" t="s">
        <v>37</v>
      </c>
      <c r="E16" s="5"/>
      <c r="F16" s="5"/>
      <c r="G16" s="5"/>
      <c r="H16" s="5">
        <v>7</v>
      </c>
      <c r="I16" s="5">
        <v>4</v>
      </c>
      <c r="J16" s="14">
        <v>10</v>
      </c>
      <c r="K16" s="5">
        <v>9</v>
      </c>
      <c r="L16" s="5">
        <v>1</v>
      </c>
      <c r="M16" s="14">
        <v>20</v>
      </c>
      <c r="N16" s="5" t="s">
        <v>46</v>
      </c>
      <c r="O16" s="5" t="s">
        <v>47</v>
      </c>
      <c r="P16" s="14">
        <v>0</v>
      </c>
      <c r="Q16" s="14">
        <f>J16+M16</f>
        <v>30</v>
      </c>
      <c r="R16" s="14">
        <v>2</v>
      </c>
      <c r="S16" s="5">
        <v>15</v>
      </c>
      <c r="T16" s="20">
        <v>43</v>
      </c>
    </row>
    <row r="17" spans="1:20" ht="15">
      <c r="A17" s="10">
        <v>11</v>
      </c>
      <c r="B17" s="11" t="s">
        <v>29</v>
      </c>
      <c r="C17" s="10"/>
      <c r="D17" s="11" t="s">
        <v>34</v>
      </c>
      <c r="E17" s="5"/>
      <c r="F17" s="5"/>
      <c r="G17" s="5"/>
      <c r="H17" s="5">
        <v>8</v>
      </c>
      <c r="I17" s="5">
        <v>2</v>
      </c>
      <c r="J17" s="14">
        <v>15</v>
      </c>
      <c r="K17" s="5">
        <v>8</v>
      </c>
      <c r="L17" s="5">
        <v>3</v>
      </c>
      <c r="M17" s="14">
        <v>12</v>
      </c>
      <c r="N17" s="5">
        <v>9</v>
      </c>
      <c r="O17" s="5">
        <v>3</v>
      </c>
      <c r="P17" s="14">
        <v>12</v>
      </c>
      <c r="Q17" s="14">
        <f>J17+M17</f>
        <v>27</v>
      </c>
      <c r="R17" s="14">
        <v>3</v>
      </c>
      <c r="S17" s="5">
        <v>12</v>
      </c>
      <c r="T17" s="20">
        <v>30</v>
      </c>
    </row>
    <row r="18" spans="1:20" ht="15">
      <c r="A18" s="10">
        <v>57</v>
      </c>
      <c r="B18" s="11" t="s">
        <v>48</v>
      </c>
      <c r="C18" s="10" t="s">
        <v>49</v>
      </c>
      <c r="D18" s="11" t="s">
        <v>42</v>
      </c>
      <c r="E18" s="5"/>
      <c r="F18" s="5"/>
      <c r="G18" s="5"/>
      <c r="H18" s="5">
        <v>9</v>
      </c>
      <c r="I18" s="5">
        <v>1</v>
      </c>
      <c r="J18" s="14">
        <v>20</v>
      </c>
      <c r="K18" s="5" t="s">
        <v>50</v>
      </c>
      <c r="L18" s="5" t="s">
        <v>47</v>
      </c>
      <c r="M18" s="14">
        <v>0</v>
      </c>
      <c r="N18" s="5" t="s">
        <v>46</v>
      </c>
      <c r="O18" s="5" t="s">
        <v>47</v>
      </c>
      <c r="P18" s="14">
        <v>0</v>
      </c>
      <c r="Q18" s="14">
        <f>J18</f>
        <v>20</v>
      </c>
      <c r="R18" s="14">
        <v>4</v>
      </c>
      <c r="S18" s="5">
        <v>10</v>
      </c>
      <c r="T18" s="20">
        <v>19</v>
      </c>
    </row>
    <row r="19" spans="1:20" ht="15">
      <c r="A19" s="10">
        <v>19</v>
      </c>
      <c r="B19" s="11" t="s">
        <v>31</v>
      </c>
      <c r="C19" s="10" t="s">
        <v>44</v>
      </c>
      <c r="D19" s="11" t="s">
        <v>36</v>
      </c>
      <c r="E19" s="5"/>
      <c r="F19" s="5"/>
      <c r="G19" s="5"/>
      <c r="H19" s="5" t="s">
        <v>46</v>
      </c>
      <c r="I19" s="5" t="s">
        <v>47</v>
      </c>
      <c r="J19" s="14">
        <v>0</v>
      </c>
      <c r="K19" s="5" t="s">
        <v>51</v>
      </c>
      <c r="L19" s="5" t="s">
        <v>47</v>
      </c>
      <c r="M19" s="14">
        <v>0</v>
      </c>
      <c r="N19" s="5">
        <v>9</v>
      </c>
      <c r="O19" s="5">
        <v>2</v>
      </c>
      <c r="P19" s="14">
        <v>15</v>
      </c>
      <c r="Q19" s="14">
        <f>P19</f>
        <v>15</v>
      </c>
      <c r="R19" s="14">
        <v>5</v>
      </c>
      <c r="S19" s="5">
        <v>8</v>
      </c>
      <c r="T19" s="20">
        <v>10</v>
      </c>
    </row>
    <row r="20" spans="1:20" ht="15">
      <c r="A20" s="10">
        <v>37</v>
      </c>
      <c r="B20" s="11" t="s">
        <v>32</v>
      </c>
      <c r="C20" s="10"/>
      <c r="D20" s="11" t="s">
        <v>37</v>
      </c>
      <c r="E20" s="5"/>
      <c r="F20" s="5"/>
      <c r="G20" s="5"/>
      <c r="H20" s="5" t="s">
        <v>46</v>
      </c>
      <c r="I20" s="5" t="s">
        <v>47</v>
      </c>
      <c r="J20" s="14">
        <v>0</v>
      </c>
      <c r="K20" s="5" t="s">
        <v>50</v>
      </c>
      <c r="L20" s="5" t="s">
        <v>47</v>
      </c>
      <c r="M20" s="14">
        <v>0</v>
      </c>
      <c r="N20" s="5" t="s">
        <v>46</v>
      </c>
      <c r="O20" s="5" t="s">
        <v>47</v>
      </c>
      <c r="P20" s="14">
        <v>0</v>
      </c>
      <c r="Q20" s="14">
        <f>J20</f>
        <v>0</v>
      </c>
      <c r="R20" s="14" t="s">
        <v>47</v>
      </c>
      <c r="S20" s="5">
        <v>0</v>
      </c>
      <c r="T20" s="20">
        <v>0</v>
      </c>
    </row>
    <row r="21" spans="1:20" ht="1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5">
      <c r="A22" s="30" t="s">
        <v>57</v>
      </c>
      <c r="B22" s="3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4" spans="1:20" ht="15" customHeight="1">
      <c r="A24" s="26" t="s">
        <v>25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 t="s">
        <v>27</v>
      </c>
      <c r="M24" s="27"/>
      <c r="N24" s="27"/>
      <c r="O24" s="27"/>
      <c r="P24" s="27"/>
      <c r="Q24" s="27"/>
      <c r="R24" s="27"/>
      <c r="S24" s="27"/>
      <c r="T24" s="28"/>
    </row>
    <row r="25" spans="1:20" ht="15" customHeight="1">
      <c r="A25" s="26" t="s">
        <v>26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 t="s">
        <v>28</v>
      </c>
      <c r="M25" s="28"/>
      <c r="N25" s="28"/>
      <c r="O25" s="28"/>
      <c r="P25" s="28"/>
      <c r="Q25" s="28"/>
      <c r="R25" s="28"/>
      <c r="S25" s="28"/>
      <c r="T25" s="28"/>
    </row>
    <row r="26" spans="1:19" ht="15" customHeight="1">
      <c r="A26" s="23" t="s">
        <v>10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 ht="15" customHeight="1">
      <c r="A27" s="23" t="s">
        <v>11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37" ht="15">
      <c r="T37" s="1" t="s">
        <v>0</v>
      </c>
    </row>
    <row r="38" spans="1:8" ht="15">
      <c r="A38" s="3"/>
      <c r="H38" s="2" t="s">
        <v>21</v>
      </c>
    </row>
    <row r="39" spans="3:17" ht="15.75">
      <c r="C39" s="9" t="s">
        <v>23</v>
      </c>
      <c r="Q39" s="4" t="s">
        <v>53</v>
      </c>
    </row>
    <row r="40" ht="15">
      <c r="A40" s="3"/>
    </row>
    <row r="41" spans="1:20" ht="15">
      <c r="A41" s="29" t="s">
        <v>1</v>
      </c>
      <c r="B41" s="29" t="s">
        <v>2</v>
      </c>
      <c r="C41" s="29" t="s">
        <v>3</v>
      </c>
      <c r="D41" s="29" t="s">
        <v>4</v>
      </c>
      <c r="E41" s="29" t="s">
        <v>5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 t="s">
        <v>6</v>
      </c>
      <c r="R41" s="29" t="s">
        <v>7</v>
      </c>
      <c r="S41" s="29" t="s">
        <v>56</v>
      </c>
      <c r="T41" s="29" t="s">
        <v>12</v>
      </c>
    </row>
    <row r="42" spans="1:20" ht="15">
      <c r="A42" s="29"/>
      <c r="B42" s="29"/>
      <c r="C42" s="29"/>
      <c r="D42" s="29"/>
      <c r="E42" s="29" t="s">
        <v>13</v>
      </c>
      <c r="F42" s="29"/>
      <c r="G42" s="29"/>
      <c r="H42" s="29" t="s">
        <v>18</v>
      </c>
      <c r="I42" s="29"/>
      <c r="J42" s="29"/>
      <c r="K42" s="29" t="s">
        <v>19</v>
      </c>
      <c r="L42" s="29"/>
      <c r="M42" s="29"/>
      <c r="N42" s="29" t="s">
        <v>20</v>
      </c>
      <c r="O42" s="29"/>
      <c r="P42" s="29"/>
      <c r="Q42" s="29"/>
      <c r="R42" s="29"/>
      <c r="S42" s="29"/>
      <c r="T42" s="29"/>
    </row>
    <row r="43" spans="1:20" ht="18">
      <c r="A43" s="29"/>
      <c r="B43" s="29"/>
      <c r="C43" s="29"/>
      <c r="D43" s="29"/>
      <c r="E43" s="6" t="s">
        <v>14</v>
      </c>
      <c r="F43" s="6" t="s">
        <v>15</v>
      </c>
      <c r="G43" s="6" t="s">
        <v>16</v>
      </c>
      <c r="H43" s="8" t="s">
        <v>17</v>
      </c>
      <c r="I43" s="6" t="s">
        <v>8</v>
      </c>
      <c r="J43" s="6" t="s">
        <v>9</v>
      </c>
      <c r="K43" s="8" t="s">
        <v>17</v>
      </c>
      <c r="L43" s="6" t="s">
        <v>8</v>
      </c>
      <c r="M43" s="6" t="s">
        <v>9</v>
      </c>
      <c r="N43" s="8" t="s">
        <v>17</v>
      </c>
      <c r="O43" s="6" t="s">
        <v>8</v>
      </c>
      <c r="P43" s="6" t="s">
        <v>9</v>
      </c>
      <c r="Q43" s="29"/>
      <c r="R43" s="29"/>
      <c r="S43" s="29"/>
      <c r="T43" s="29"/>
    </row>
    <row r="44" spans="1:20" ht="15">
      <c r="A44" s="12">
        <v>77</v>
      </c>
      <c r="B44" s="13" t="s">
        <v>39</v>
      </c>
      <c r="C44" s="13" t="s">
        <v>45</v>
      </c>
      <c r="D44" s="13" t="s">
        <v>36</v>
      </c>
      <c r="E44" s="5"/>
      <c r="F44" s="5"/>
      <c r="G44" s="5"/>
      <c r="H44" s="5">
        <v>9</v>
      </c>
      <c r="I44" s="5">
        <v>2</v>
      </c>
      <c r="J44" s="14">
        <v>15</v>
      </c>
      <c r="K44" s="5">
        <v>9</v>
      </c>
      <c r="L44" s="5">
        <v>1</v>
      </c>
      <c r="M44" s="14">
        <v>20</v>
      </c>
      <c r="N44" s="5">
        <v>9</v>
      </c>
      <c r="O44" s="5">
        <v>1</v>
      </c>
      <c r="P44" s="14">
        <v>20</v>
      </c>
      <c r="Q44" s="14">
        <f>M44+P44</f>
        <v>40</v>
      </c>
      <c r="R44" s="14">
        <v>1</v>
      </c>
      <c r="S44" s="5">
        <v>20</v>
      </c>
      <c r="T44" s="20">
        <v>50</v>
      </c>
    </row>
    <row r="45" spans="1:20" ht="15">
      <c r="A45" s="10">
        <v>19</v>
      </c>
      <c r="B45" s="11" t="s">
        <v>31</v>
      </c>
      <c r="C45" s="10" t="s">
        <v>44</v>
      </c>
      <c r="D45" s="11" t="s">
        <v>36</v>
      </c>
      <c r="E45" s="5"/>
      <c r="F45" s="5"/>
      <c r="G45" s="5"/>
      <c r="H45" s="5">
        <v>9</v>
      </c>
      <c r="I45" s="5">
        <v>1</v>
      </c>
      <c r="J45" s="14">
        <v>20</v>
      </c>
      <c r="K45" s="5">
        <v>9</v>
      </c>
      <c r="L45" s="5">
        <v>2</v>
      </c>
      <c r="M45" s="14">
        <v>15</v>
      </c>
      <c r="N45" s="5">
        <v>9</v>
      </c>
      <c r="O45" s="5">
        <v>3</v>
      </c>
      <c r="P45" s="14">
        <v>12</v>
      </c>
      <c r="Q45" s="14">
        <f>J45+M45</f>
        <v>35</v>
      </c>
      <c r="R45" s="14">
        <v>2</v>
      </c>
      <c r="S45" s="5">
        <v>15</v>
      </c>
      <c r="T45" s="20">
        <v>34</v>
      </c>
    </row>
    <row r="46" spans="1:20" ht="15">
      <c r="A46" s="12">
        <v>75</v>
      </c>
      <c r="B46" s="13" t="s">
        <v>38</v>
      </c>
      <c r="C46" s="13"/>
      <c r="D46" s="13" t="s">
        <v>41</v>
      </c>
      <c r="E46" s="5"/>
      <c r="F46" s="5"/>
      <c r="G46" s="5"/>
      <c r="H46" s="5" t="s">
        <v>50</v>
      </c>
      <c r="I46" s="5" t="s">
        <v>47</v>
      </c>
      <c r="J46" s="14">
        <v>0</v>
      </c>
      <c r="K46" s="5">
        <v>9</v>
      </c>
      <c r="L46" s="5">
        <v>4</v>
      </c>
      <c r="M46" s="14">
        <v>10</v>
      </c>
      <c r="N46" s="5">
        <v>9</v>
      </c>
      <c r="O46" s="5">
        <v>2</v>
      </c>
      <c r="P46" s="14">
        <v>15</v>
      </c>
      <c r="Q46" s="14">
        <f>M46+P46</f>
        <v>25</v>
      </c>
      <c r="R46" s="14">
        <v>3</v>
      </c>
      <c r="S46" s="5">
        <v>12</v>
      </c>
      <c r="T46" s="20">
        <v>21</v>
      </c>
    </row>
    <row r="47" spans="1:20" ht="15">
      <c r="A47" s="12">
        <v>7</v>
      </c>
      <c r="B47" s="13" t="s">
        <v>33</v>
      </c>
      <c r="C47" s="13"/>
      <c r="D47" s="13" t="s">
        <v>37</v>
      </c>
      <c r="E47" s="5"/>
      <c r="F47" s="5"/>
      <c r="G47" s="5"/>
      <c r="H47" s="5">
        <v>7</v>
      </c>
      <c r="I47" s="5">
        <v>3</v>
      </c>
      <c r="J47" s="14">
        <v>12</v>
      </c>
      <c r="K47" s="5">
        <v>9</v>
      </c>
      <c r="L47" s="5">
        <v>3</v>
      </c>
      <c r="M47" s="14">
        <v>12</v>
      </c>
      <c r="N47" s="5">
        <v>9</v>
      </c>
      <c r="O47" s="5">
        <v>5</v>
      </c>
      <c r="P47" s="14">
        <v>8</v>
      </c>
      <c r="Q47" s="14">
        <f>J47+M47</f>
        <v>24</v>
      </c>
      <c r="R47" s="14">
        <v>4</v>
      </c>
      <c r="S47" s="5">
        <v>10</v>
      </c>
      <c r="T47" s="20">
        <v>10</v>
      </c>
    </row>
    <row r="48" spans="1:20" ht="15">
      <c r="A48" s="12">
        <v>111</v>
      </c>
      <c r="B48" s="13" t="s">
        <v>40</v>
      </c>
      <c r="C48" s="13"/>
      <c r="D48" s="13" t="s">
        <v>42</v>
      </c>
      <c r="E48" s="5"/>
      <c r="F48" s="5"/>
      <c r="G48" s="5"/>
      <c r="H48" s="5">
        <v>6</v>
      </c>
      <c r="I48" s="5">
        <v>4</v>
      </c>
      <c r="J48" s="14">
        <v>10</v>
      </c>
      <c r="K48" s="5">
        <v>9</v>
      </c>
      <c r="L48" s="5">
        <v>5</v>
      </c>
      <c r="M48" s="14">
        <v>8</v>
      </c>
      <c r="N48" s="5">
        <v>9</v>
      </c>
      <c r="O48" s="5">
        <v>4</v>
      </c>
      <c r="P48" s="14">
        <v>10</v>
      </c>
      <c r="Q48" s="14">
        <f>J48+P48</f>
        <v>20</v>
      </c>
      <c r="R48" s="14">
        <v>5</v>
      </c>
      <c r="S48" s="5">
        <v>8</v>
      </c>
      <c r="T48" s="20">
        <v>1</v>
      </c>
    </row>
    <row r="49" spans="1:20" ht="15">
      <c r="A49" s="19" t="s">
        <v>55</v>
      </c>
      <c r="B49" s="15"/>
      <c r="C49" s="15"/>
      <c r="D49" s="15"/>
      <c r="E49" s="16"/>
      <c r="F49" s="16"/>
      <c r="G49" s="16"/>
      <c r="H49" s="16"/>
      <c r="I49" s="16"/>
      <c r="J49" s="17"/>
      <c r="K49" s="16"/>
      <c r="L49" s="16"/>
      <c r="M49" s="17"/>
      <c r="N49" s="16"/>
      <c r="O49" s="16"/>
      <c r="P49" s="17"/>
      <c r="Q49" s="17"/>
      <c r="R49" s="17"/>
      <c r="S49" s="16"/>
      <c r="T49" s="18"/>
    </row>
    <row r="51" spans="1:20" ht="15">
      <c r="A51" s="26" t="s">
        <v>25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 t="s">
        <v>27</v>
      </c>
      <c r="M51" s="27"/>
      <c r="N51" s="27"/>
      <c r="O51" s="27"/>
      <c r="P51" s="27"/>
      <c r="Q51" s="27"/>
      <c r="R51" s="27"/>
      <c r="S51" s="27"/>
      <c r="T51" s="28"/>
    </row>
    <row r="52" spans="1:20" ht="15">
      <c r="A52" s="26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 t="s">
        <v>28</v>
      </c>
      <c r="M52" s="28"/>
      <c r="N52" s="28"/>
      <c r="O52" s="28"/>
      <c r="P52" s="28"/>
      <c r="Q52" s="28"/>
      <c r="R52" s="28"/>
      <c r="S52" s="28"/>
      <c r="T52" s="28"/>
    </row>
    <row r="53" spans="1:19" ht="15">
      <c r="A53" s="23" t="s">
        <v>10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5">
      <c r="A54" s="23" t="s">
        <v>11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65" ht="15">
      <c r="T65" s="1" t="s">
        <v>0</v>
      </c>
    </row>
    <row r="66" spans="1:8" ht="15">
      <c r="A66" s="3"/>
      <c r="H66" s="2" t="s">
        <v>21</v>
      </c>
    </row>
    <row r="67" spans="3:17" ht="15.75">
      <c r="C67" s="9" t="s">
        <v>24</v>
      </c>
      <c r="Q67" s="4" t="s">
        <v>54</v>
      </c>
    </row>
    <row r="68" ht="15">
      <c r="A68" s="3"/>
    </row>
    <row r="69" spans="1:20" ht="15">
      <c r="A69" s="29" t="s">
        <v>1</v>
      </c>
      <c r="B69" s="29" t="s">
        <v>2</v>
      </c>
      <c r="C69" s="29" t="s">
        <v>3</v>
      </c>
      <c r="D69" s="29" t="s">
        <v>4</v>
      </c>
      <c r="E69" s="29" t="s">
        <v>5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 t="s">
        <v>6</v>
      </c>
      <c r="R69" s="29" t="s">
        <v>7</v>
      </c>
      <c r="S69" s="29" t="s">
        <v>56</v>
      </c>
      <c r="T69" s="29" t="s">
        <v>12</v>
      </c>
    </row>
    <row r="70" spans="1:20" ht="15">
      <c r="A70" s="29"/>
      <c r="B70" s="29"/>
      <c r="C70" s="29"/>
      <c r="D70" s="29"/>
      <c r="E70" s="29" t="s">
        <v>13</v>
      </c>
      <c r="F70" s="29"/>
      <c r="G70" s="29"/>
      <c r="H70" s="29" t="s">
        <v>18</v>
      </c>
      <c r="I70" s="29"/>
      <c r="J70" s="29"/>
      <c r="K70" s="29" t="s">
        <v>19</v>
      </c>
      <c r="L70" s="29"/>
      <c r="M70" s="29"/>
      <c r="N70" s="29" t="s">
        <v>20</v>
      </c>
      <c r="O70" s="29"/>
      <c r="P70" s="29"/>
      <c r="Q70" s="29"/>
      <c r="R70" s="29"/>
      <c r="S70" s="29"/>
      <c r="T70" s="29"/>
    </row>
    <row r="71" spans="1:20" ht="18">
      <c r="A71" s="29"/>
      <c r="B71" s="29"/>
      <c r="C71" s="29"/>
      <c r="D71" s="29"/>
      <c r="E71" s="6" t="s">
        <v>14</v>
      </c>
      <c r="F71" s="6" t="s">
        <v>15</v>
      </c>
      <c r="G71" s="6" t="s">
        <v>16</v>
      </c>
      <c r="H71" s="8" t="s">
        <v>17</v>
      </c>
      <c r="I71" s="6" t="s">
        <v>8</v>
      </c>
      <c r="J71" s="6" t="s">
        <v>9</v>
      </c>
      <c r="K71" s="8" t="s">
        <v>17</v>
      </c>
      <c r="L71" s="6" t="s">
        <v>8</v>
      </c>
      <c r="M71" s="6" t="s">
        <v>9</v>
      </c>
      <c r="N71" s="8" t="s">
        <v>17</v>
      </c>
      <c r="O71" s="6" t="s">
        <v>8</v>
      </c>
      <c r="P71" s="6" t="s">
        <v>9</v>
      </c>
      <c r="Q71" s="29"/>
      <c r="R71" s="29"/>
      <c r="S71" s="29"/>
      <c r="T71" s="29"/>
    </row>
    <row r="72" spans="1:20" ht="15">
      <c r="A72" s="10">
        <v>22</v>
      </c>
      <c r="B72" s="11" t="s">
        <v>30</v>
      </c>
      <c r="C72" s="10" t="s">
        <v>43</v>
      </c>
      <c r="D72" s="11" t="s">
        <v>35</v>
      </c>
      <c r="E72" s="5"/>
      <c r="F72" s="5"/>
      <c r="G72" s="5"/>
      <c r="H72" s="5">
        <v>2</v>
      </c>
      <c r="I72" s="5">
        <v>2</v>
      </c>
      <c r="J72" s="14">
        <v>15</v>
      </c>
      <c r="K72" s="5">
        <v>9</v>
      </c>
      <c r="L72" s="5">
        <v>1</v>
      </c>
      <c r="M72" s="14">
        <v>20</v>
      </c>
      <c r="N72" s="5">
        <v>9</v>
      </c>
      <c r="O72" s="5">
        <v>1</v>
      </c>
      <c r="P72" s="14">
        <v>20</v>
      </c>
      <c r="Q72" s="14">
        <f>M72+P72</f>
        <v>40</v>
      </c>
      <c r="R72" s="14">
        <v>1</v>
      </c>
      <c r="S72" s="5">
        <f>20*0.4</f>
        <v>8</v>
      </c>
      <c r="T72" s="20">
        <f>20*0.4</f>
        <v>8</v>
      </c>
    </row>
    <row r="73" spans="1:20" ht="15">
      <c r="A73" s="12">
        <v>111</v>
      </c>
      <c r="B73" s="13" t="s">
        <v>40</v>
      </c>
      <c r="C73" s="13"/>
      <c r="D73" s="13" t="s">
        <v>42</v>
      </c>
      <c r="E73" s="5"/>
      <c r="F73" s="5"/>
      <c r="G73" s="5"/>
      <c r="H73" s="5">
        <v>6</v>
      </c>
      <c r="I73" s="5">
        <v>1</v>
      </c>
      <c r="J73" s="14">
        <v>20</v>
      </c>
      <c r="K73" s="5">
        <v>9</v>
      </c>
      <c r="L73" s="5">
        <v>2</v>
      </c>
      <c r="M73" s="14">
        <v>15</v>
      </c>
      <c r="N73" s="5">
        <v>9</v>
      </c>
      <c r="O73" s="5">
        <v>2</v>
      </c>
      <c r="P73" s="14">
        <v>15</v>
      </c>
      <c r="Q73" s="14">
        <f>J73+M73</f>
        <v>35</v>
      </c>
      <c r="R73" s="14">
        <v>2</v>
      </c>
      <c r="S73" s="5">
        <f>15*0.4</f>
        <v>6</v>
      </c>
      <c r="T73" s="20">
        <v>0</v>
      </c>
    </row>
    <row r="74" ht="15">
      <c r="A74" t="s">
        <v>59</v>
      </c>
    </row>
    <row r="75" spans="1:19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7"/>
      <c r="M75" s="25"/>
      <c r="N75" s="25"/>
      <c r="O75" s="25"/>
      <c r="P75" s="25"/>
      <c r="Q75" s="25"/>
      <c r="R75" s="25"/>
      <c r="S75" s="25"/>
    </row>
    <row r="76" spans="1:20" ht="15">
      <c r="A76" s="26" t="s">
        <v>25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 t="s">
        <v>27</v>
      </c>
      <c r="M76" s="27"/>
      <c r="N76" s="27"/>
      <c r="O76" s="27"/>
      <c r="P76" s="27"/>
      <c r="Q76" s="27"/>
      <c r="R76" s="27"/>
      <c r="S76" s="27"/>
      <c r="T76" s="28"/>
    </row>
    <row r="77" spans="1:20" ht="15" customHeight="1">
      <c r="A77" s="26" t="s">
        <v>26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 t="s">
        <v>28</v>
      </c>
      <c r="M77" s="28"/>
      <c r="N77" s="28"/>
      <c r="O77" s="28"/>
      <c r="P77" s="28"/>
      <c r="Q77" s="28"/>
      <c r="R77" s="28"/>
      <c r="S77" s="28"/>
      <c r="T77" s="28"/>
    </row>
    <row r="78" spans="1:19" ht="15" customHeight="1">
      <c r="A78" s="23" t="s">
        <v>10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5" customHeight="1">
      <c r="A79" s="23" t="s">
        <v>11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90" ht="15">
      <c r="T90" s="1" t="s">
        <v>0</v>
      </c>
    </row>
    <row r="91" spans="1:8" ht="15">
      <c r="A91" s="3"/>
      <c r="H91" s="2" t="s">
        <v>21</v>
      </c>
    </row>
    <row r="92" spans="2:17" ht="15.75">
      <c r="B92" s="9" t="s">
        <v>60</v>
      </c>
      <c r="Q92" s="4" t="s">
        <v>61</v>
      </c>
    </row>
    <row r="93" ht="15">
      <c r="A93" s="3"/>
    </row>
    <row r="94" spans="1:20" ht="15">
      <c r="A94" s="34" t="s">
        <v>1</v>
      </c>
      <c r="B94" s="34" t="s">
        <v>2</v>
      </c>
      <c r="C94" s="34" t="s">
        <v>3</v>
      </c>
      <c r="D94" s="34" t="s">
        <v>4</v>
      </c>
      <c r="E94" s="34" t="s">
        <v>5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 t="s">
        <v>6</v>
      </c>
      <c r="R94" s="34" t="s">
        <v>7</v>
      </c>
      <c r="S94" s="34" t="s">
        <v>56</v>
      </c>
      <c r="T94" s="34" t="s">
        <v>12</v>
      </c>
    </row>
    <row r="95" spans="1:20" ht="15">
      <c r="A95" s="34"/>
      <c r="B95" s="34"/>
      <c r="C95" s="34"/>
      <c r="D95" s="34"/>
      <c r="E95" s="34" t="s">
        <v>13</v>
      </c>
      <c r="F95" s="34"/>
      <c r="G95" s="34"/>
      <c r="H95" s="34" t="s">
        <v>18</v>
      </c>
      <c r="I95" s="34"/>
      <c r="J95" s="34"/>
      <c r="K95" s="34" t="s">
        <v>19</v>
      </c>
      <c r="L95" s="34"/>
      <c r="M95" s="34"/>
      <c r="N95" s="34" t="s">
        <v>20</v>
      </c>
      <c r="O95" s="34"/>
      <c r="P95" s="34"/>
      <c r="Q95" s="34"/>
      <c r="R95" s="34"/>
      <c r="S95" s="34"/>
      <c r="T95" s="34"/>
    </row>
    <row r="96" spans="1:20" ht="18">
      <c r="A96" s="34"/>
      <c r="B96" s="34"/>
      <c r="C96" s="34"/>
      <c r="D96" s="34"/>
      <c r="E96" s="35" t="s">
        <v>14</v>
      </c>
      <c r="F96" s="35" t="s">
        <v>15</v>
      </c>
      <c r="G96" s="35" t="s">
        <v>16</v>
      </c>
      <c r="H96" s="36" t="s">
        <v>17</v>
      </c>
      <c r="I96" s="35" t="s">
        <v>8</v>
      </c>
      <c r="J96" s="35" t="s">
        <v>9</v>
      </c>
      <c r="K96" s="36" t="s">
        <v>17</v>
      </c>
      <c r="L96" s="35" t="s">
        <v>8</v>
      </c>
      <c r="M96" s="35" t="s">
        <v>9</v>
      </c>
      <c r="N96" s="36" t="s">
        <v>17</v>
      </c>
      <c r="O96" s="35" t="s">
        <v>8</v>
      </c>
      <c r="P96" s="35" t="s">
        <v>9</v>
      </c>
      <c r="Q96" s="34"/>
      <c r="R96" s="34"/>
      <c r="S96" s="34"/>
      <c r="T96" s="34"/>
    </row>
    <row r="97" spans="1:20" ht="15">
      <c r="A97" s="12">
        <v>71</v>
      </c>
      <c r="B97" s="13" t="s">
        <v>62</v>
      </c>
      <c r="C97" s="12" t="s">
        <v>45</v>
      </c>
      <c r="D97" s="13" t="s">
        <v>63</v>
      </c>
      <c r="E97" s="5"/>
      <c r="F97" s="5"/>
      <c r="G97" s="5"/>
      <c r="H97" s="5">
        <v>9</v>
      </c>
      <c r="I97" s="5">
        <v>1</v>
      </c>
      <c r="J97" s="14">
        <v>20</v>
      </c>
      <c r="K97" s="5">
        <v>9</v>
      </c>
      <c r="L97" s="5">
        <v>1</v>
      </c>
      <c r="M97" s="14">
        <v>20</v>
      </c>
      <c r="N97" s="5">
        <v>1</v>
      </c>
      <c r="O97" s="5">
        <v>3</v>
      </c>
      <c r="P97" s="14">
        <v>12</v>
      </c>
      <c r="Q97" s="14">
        <f>J97+M97</f>
        <v>40</v>
      </c>
      <c r="R97" s="14">
        <v>1</v>
      </c>
      <c r="S97" s="5">
        <v>20</v>
      </c>
      <c r="T97" s="20">
        <v>40</v>
      </c>
    </row>
    <row r="98" spans="1:20" ht="15">
      <c r="A98" s="12">
        <v>93</v>
      </c>
      <c r="B98" s="13" t="s">
        <v>64</v>
      </c>
      <c r="C98" s="12" t="s">
        <v>65</v>
      </c>
      <c r="D98" s="13" t="s">
        <v>37</v>
      </c>
      <c r="E98" s="5"/>
      <c r="F98" s="5"/>
      <c r="G98" s="5"/>
      <c r="H98" s="5">
        <v>9</v>
      </c>
      <c r="I98" s="5">
        <v>4</v>
      </c>
      <c r="J98" s="14">
        <v>10</v>
      </c>
      <c r="K98" s="5">
        <v>9</v>
      </c>
      <c r="L98" s="5">
        <v>2</v>
      </c>
      <c r="M98" s="14">
        <v>15</v>
      </c>
      <c r="N98" s="5">
        <v>9</v>
      </c>
      <c r="O98" s="5">
        <v>1</v>
      </c>
      <c r="P98" s="14">
        <v>20</v>
      </c>
      <c r="Q98" s="14">
        <f>M98+P98</f>
        <v>35</v>
      </c>
      <c r="R98" s="14">
        <v>2</v>
      </c>
      <c r="S98" s="5">
        <v>15</v>
      </c>
      <c r="T98" s="20">
        <v>24</v>
      </c>
    </row>
    <row r="99" spans="1:20" ht="15">
      <c r="A99" s="10">
        <v>11</v>
      </c>
      <c r="B99" s="11" t="s">
        <v>66</v>
      </c>
      <c r="C99" s="10"/>
      <c r="D99" s="11" t="s">
        <v>67</v>
      </c>
      <c r="E99" s="5"/>
      <c r="F99" s="5"/>
      <c r="G99" s="5"/>
      <c r="H99" s="5">
        <v>9</v>
      </c>
      <c r="I99" s="5">
        <v>3</v>
      </c>
      <c r="J99" s="14">
        <v>12</v>
      </c>
      <c r="K99" s="5">
        <v>4</v>
      </c>
      <c r="L99" s="5">
        <v>4</v>
      </c>
      <c r="M99" s="14">
        <v>10</v>
      </c>
      <c r="N99" s="5">
        <v>7</v>
      </c>
      <c r="O99" s="5">
        <v>2</v>
      </c>
      <c r="P99" s="14">
        <v>15</v>
      </c>
      <c r="Q99" s="14">
        <f>J99+P99</f>
        <v>27</v>
      </c>
      <c r="R99" s="14">
        <v>3</v>
      </c>
      <c r="S99" s="5">
        <v>12</v>
      </c>
      <c r="T99" s="20">
        <v>11</v>
      </c>
    </row>
    <row r="100" spans="1:20" ht="15">
      <c r="A100" s="12">
        <v>98</v>
      </c>
      <c r="B100" s="13" t="s">
        <v>68</v>
      </c>
      <c r="C100" s="12" t="s">
        <v>69</v>
      </c>
      <c r="D100" s="13" t="s">
        <v>36</v>
      </c>
      <c r="E100" s="5"/>
      <c r="F100" s="5"/>
      <c r="G100" s="5"/>
      <c r="H100" s="5">
        <v>9</v>
      </c>
      <c r="I100" s="5">
        <v>2</v>
      </c>
      <c r="J100" s="14">
        <v>15</v>
      </c>
      <c r="K100" s="5">
        <v>6</v>
      </c>
      <c r="L100" s="5">
        <v>3</v>
      </c>
      <c r="M100" s="14">
        <v>12</v>
      </c>
      <c r="N100" s="5" t="s">
        <v>46</v>
      </c>
      <c r="O100" s="5" t="s">
        <v>47</v>
      </c>
      <c r="P100" s="14">
        <v>0</v>
      </c>
      <c r="Q100" s="14">
        <f>J100+M100</f>
        <v>27</v>
      </c>
      <c r="R100" s="14">
        <v>4</v>
      </c>
      <c r="S100" s="5">
        <v>10</v>
      </c>
      <c r="T100" s="20">
        <v>1</v>
      </c>
    </row>
    <row r="101" spans="1:20" ht="15">
      <c r="A101" s="12">
        <v>99</v>
      </c>
      <c r="B101" s="13" t="s">
        <v>70</v>
      </c>
      <c r="C101" s="12" t="s">
        <v>49</v>
      </c>
      <c r="D101" s="13" t="s">
        <v>37</v>
      </c>
      <c r="E101" s="5"/>
      <c r="F101" s="5"/>
      <c r="G101" s="5"/>
      <c r="H101" s="5" t="s">
        <v>46</v>
      </c>
      <c r="I101" s="5" t="s">
        <v>47</v>
      </c>
      <c r="J101" s="14">
        <v>0</v>
      </c>
      <c r="K101" s="5" t="s">
        <v>46</v>
      </c>
      <c r="L101" s="5" t="s">
        <v>47</v>
      </c>
      <c r="M101" s="14">
        <v>0</v>
      </c>
      <c r="N101" s="5" t="s">
        <v>46</v>
      </c>
      <c r="O101" s="5" t="s">
        <v>47</v>
      </c>
      <c r="P101" s="14">
        <v>0</v>
      </c>
      <c r="Q101" s="14">
        <f>J101+M101</f>
        <v>0</v>
      </c>
      <c r="R101" s="14" t="s">
        <v>47</v>
      </c>
      <c r="S101" s="5">
        <v>0</v>
      </c>
      <c r="T101" s="20">
        <v>0</v>
      </c>
    </row>
    <row r="102" spans="1:20" ht="15">
      <c r="A102" s="19" t="s">
        <v>71</v>
      </c>
      <c r="B102" s="15"/>
      <c r="C102" s="37"/>
      <c r="D102" s="15"/>
      <c r="E102" s="16"/>
      <c r="F102" s="16"/>
      <c r="G102" s="16"/>
      <c r="H102" s="16"/>
      <c r="I102" s="16"/>
      <c r="J102" s="17"/>
      <c r="K102" s="16"/>
      <c r="L102" s="16"/>
      <c r="M102" s="17"/>
      <c r="N102" s="16"/>
      <c r="O102" s="16"/>
      <c r="P102" s="17"/>
      <c r="Q102" s="38"/>
      <c r="R102" s="39"/>
      <c r="S102" s="16"/>
      <c r="T102" s="18"/>
    </row>
    <row r="103" spans="1:19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7"/>
      <c r="M103" s="25"/>
      <c r="N103" s="25"/>
      <c r="O103" s="25"/>
      <c r="P103" s="25"/>
      <c r="Q103" s="25"/>
      <c r="R103" s="25"/>
      <c r="S103" s="25"/>
    </row>
    <row r="104" spans="1:20" ht="15">
      <c r="A104" s="26" t="s">
        <v>72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 t="s">
        <v>73</v>
      </c>
      <c r="M104" s="27"/>
      <c r="N104" s="27"/>
      <c r="O104" s="27"/>
      <c r="P104" s="27"/>
      <c r="Q104" s="27"/>
      <c r="R104" s="27"/>
      <c r="S104" s="27"/>
      <c r="T104" s="28"/>
    </row>
    <row r="105" spans="1:20" ht="15">
      <c r="A105" s="26" t="s">
        <v>26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 t="s">
        <v>28</v>
      </c>
      <c r="M105" s="28"/>
      <c r="N105" s="28"/>
      <c r="O105" s="28"/>
      <c r="P105" s="28"/>
      <c r="Q105" s="28"/>
      <c r="R105" s="28"/>
      <c r="S105" s="28"/>
      <c r="T105" s="28"/>
    </row>
    <row r="106" spans="1:19" ht="15">
      <c r="A106" s="23" t="s">
        <v>10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15">
      <c r="A107" s="23" t="s">
        <v>11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18" ht="15">
      <c r="T118" s="1" t="s">
        <v>0</v>
      </c>
    </row>
    <row r="119" spans="1:8" ht="15">
      <c r="A119" s="3"/>
      <c r="H119" s="2" t="s">
        <v>21</v>
      </c>
    </row>
    <row r="120" spans="2:17" ht="15.75">
      <c r="B120" s="9" t="s">
        <v>74</v>
      </c>
      <c r="C120" s="4"/>
      <c r="Q120" s="4" t="s">
        <v>75</v>
      </c>
    </row>
    <row r="121" ht="15">
      <c r="A121" s="3"/>
    </row>
    <row r="122" spans="1:20" ht="15">
      <c r="A122" s="34" t="s">
        <v>1</v>
      </c>
      <c r="B122" s="34" t="s">
        <v>2</v>
      </c>
      <c r="C122" s="34" t="s">
        <v>3</v>
      </c>
      <c r="D122" s="34" t="s">
        <v>4</v>
      </c>
      <c r="E122" s="34" t="s">
        <v>5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 t="s">
        <v>6</v>
      </c>
      <c r="R122" s="34" t="s">
        <v>7</v>
      </c>
      <c r="S122" s="34" t="s">
        <v>56</v>
      </c>
      <c r="T122" s="34" t="s">
        <v>12</v>
      </c>
    </row>
    <row r="123" spans="1:20" ht="15">
      <c r="A123" s="34"/>
      <c r="B123" s="34"/>
      <c r="C123" s="34"/>
      <c r="D123" s="34"/>
      <c r="E123" s="34" t="s">
        <v>13</v>
      </c>
      <c r="F123" s="34"/>
      <c r="G123" s="34"/>
      <c r="H123" s="34" t="s">
        <v>18</v>
      </c>
      <c r="I123" s="34"/>
      <c r="J123" s="34"/>
      <c r="K123" s="34" t="s">
        <v>19</v>
      </c>
      <c r="L123" s="34"/>
      <c r="M123" s="34"/>
      <c r="N123" s="34" t="s">
        <v>20</v>
      </c>
      <c r="O123" s="34"/>
      <c r="P123" s="34"/>
      <c r="Q123" s="34"/>
      <c r="R123" s="34"/>
      <c r="S123" s="34"/>
      <c r="T123" s="34"/>
    </row>
    <row r="124" spans="1:20" ht="18">
      <c r="A124" s="34"/>
      <c r="B124" s="34"/>
      <c r="C124" s="34"/>
      <c r="D124" s="34"/>
      <c r="E124" s="35" t="s">
        <v>14</v>
      </c>
      <c r="F124" s="35" t="s">
        <v>15</v>
      </c>
      <c r="G124" s="35" t="s">
        <v>16</v>
      </c>
      <c r="H124" s="36" t="s">
        <v>17</v>
      </c>
      <c r="I124" s="35" t="s">
        <v>8</v>
      </c>
      <c r="J124" s="35" t="s">
        <v>9</v>
      </c>
      <c r="K124" s="36" t="s">
        <v>17</v>
      </c>
      <c r="L124" s="35" t="s">
        <v>8</v>
      </c>
      <c r="M124" s="35" t="s">
        <v>9</v>
      </c>
      <c r="N124" s="36" t="s">
        <v>17</v>
      </c>
      <c r="O124" s="35" t="s">
        <v>8</v>
      </c>
      <c r="P124" s="35" t="s">
        <v>9</v>
      </c>
      <c r="Q124" s="34"/>
      <c r="R124" s="34"/>
      <c r="S124" s="34"/>
      <c r="T124" s="34"/>
    </row>
    <row r="125" spans="1:20" ht="15">
      <c r="A125" s="12">
        <v>71</v>
      </c>
      <c r="B125" s="13" t="s">
        <v>76</v>
      </c>
      <c r="C125" s="12" t="s">
        <v>45</v>
      </c>
      <c r="D125" s="13" t="s">
        <v>63</v>
      </c>
      <c r="E125" s="5"/>
      <c r="F125" s="5"/>
      <c r="G125" s="5"/>
      <c r="H125" s="5">
        <v>9</v>
      </c>
      <c r="I125" s="5">
        <v>1</v>
      </c>
      <c r="J125" s="14">
        <v>20</v>
      </c>
      <c r="K125" s="5">
        <v>9</v>
      </c>
      <c r="L125" s="5">
        <v>1</v>
      </c>
      <c r="M125" s="14">
        <v>20</v>
      </c>
      <c r="N125" s="5" t="s">
        <v>46</v>
      </c>
      <c r="O125" s="5" t="s">
        <v>47</v>
      </c>
      <c r="P125" s="14">
        <v>0</v>
      </c>
      <c r="Q125" s="14">
        <f>J125+M125</f>
        <v>40</v>
      </c>
      <c r="R125" s="14">
        <v>1</v>
      </c>
      <c r="S125" s="5">
        <v>20</v>
      </c>
      <c r="T125" s="20">
        <v>50</v>
      </c>
    </row>
    <row r="126" spans="1:20" ht="15">
      <c r="A126" s="12">
        <v>93</v>
      </c>
      <c r="B126" s="13" t="s">
        <v>64</v>
      </c>
      <c r="C126" s="12" t="s">
        <v>65</v>
      </c>
      <c r="D126" s="13" t="s">
        <v>37</v>
      </c>
      <c r="E126" s="5"/>
      <c r="F126" s="5"/>
      <c r="G126" s="5"/>
      <c r="H126" s="5">
        <v>9</v>
      </c>
      <c r="I126" s="5">
        <v>2</v>
      </c>
      <c r="J126" s="14">
        <v>15</v>
      </c>
      <c r="K126" s="5">
        <v>9</v>
      </c>
      <c r="L126" s="5">
        <v>3</v>
      </c>
      <c r="M126" s="14">
        <v>12</v>
      </c>
      <c r="N126" s="5">
        <v>9</v>
      </c>
      <c r="O126" s="5">
        <v>1</v>
      </c>
      <c r="P126" s="14">
        <v>20</v>
      </c>
      <c r="Q126" s="14">
        <f>J126+P126</f>
        <v>35</v>
      </c>
      <c r="R126" s="14">
        <v>2</v>
      </c>
      <c r="S126" s="5">
        <v>15</v>
      </c>
      <c r="T126" s="20">
        <v>34</v>
      </c>
    </row>
    <row r="127" spans="1:20" ht="26.25">
      <c r="A127" s="10">
        <v>19</v>
      </c>
      <c r="B127" s="11" t="s">
        <v>77</v>
      </c>
      <c r="C127" s="10"/>
      <c r="D127" s="11" t="s">
        <v>67</v>
      </c>
      <c r="E127" s="5"/>
      <c r="F127" s="5"/>
      <c r="G127" s="5"/>
      <c r="H127" s="5">
        <v>9</v>
      </c>
      <c r="I127" s="5">
        <v>3</v>
      </c>
      <c r="J127" s="14">
        <v>12</v>
      </c>
      <c r="K127" s="5">
        <v>9</v>
      </c>
      <c r="L127" s="5">
        <v>2</v>
      </c>
      <c r="M127" s="14">
        <v>15</v>
      </c>
      <c r="N127" s="5">
        <v>8</v>
      </c>
      <c r="O127" s="5">
        <v>3</v>
      </c>
      <c r="P127" s="14">
        <v>12</v>
      </c>
      <c r="Q127" s="14">
        <f>M127+P127</f>
        <v>27</v>
      </c>
      <c r="R127" s="14">
        <v>3</v>
      </c>
      <c r="S127" s="5">
        <v>12</v>
      </c>
      <c r="T127" s="20">
        <v>21</v>
      </c>
    </row>
    <row r="128" spans="1:20" ht="15">
      <c r="A128" s="10">
        <v>45</v>
      </c>
      <c r="B128" s="11" t="s">
        <v>78</v>
      </c>
      <c r="C128" s="10"/>
      <c r="D128" s="11" t="s">
        <v>79</v>
      </c>
      <c r="E128" s="5"/>
      <c r="F128" s="5"/>
      <c r="G128" s="5"/>
      <c r="H128" s="5">
        <v>9</v>
      </c>
      <c r="I128" s="5">
        <v>5</v>
      </c>
      <c r="J128" s="14">
        <v>8</v>
      </c>
      <c r="K128" s="5">
        <v>9</v>
      </c>
      <c r="L128" s="5">
        <v>5</v>
      </c>
      <c r="M128" s="14">
        <v>8</v>
      </c>
      <c r="N128" s="5">
        <v>9</v>
      </c>
      <c r="O128" s="5">
        <v>2</v>
      </c>
      <c r="P128" s="14">
        <v>15</v>
      </c>
      <c r="Q128" s="14">
        <f>M128+P128</f>
        <v>23</v>
      </c>
      <c r="R128" s="14">
        <v>4</v>
      </c>
      <c r="S128" s="5">
        <v>10</v>
      </c>
      <c r="T128" s="20">
        <v>10</v>
      </c>
    </row>
    <row r="129" spans="1:20" ht="15">
      <c r="A129" s="10">
        <v>11</v>
      </c>
      <c r="B129" s="11" t="s">
        <v>66</v>
      </c>
      <c r="C129" s="10"/>
      <c r="D129" s="11" t="s">
        <v>67</v>
      </c>
      <c r="E129" s="5"/>
      <c r="F129" s="5"/>
      <c r="G129" s="5"/>
      <c r="H129" s="5">
        <v>9</v>
      </c>
      <c r="I129" s="5">
        <v>4</v>
      </c>
      <c r="J129" s="14">
        <v>10</v>
      </c>
      <c r="K129" s="5">
        <v>9</v>
      </c>
      <c r="L129" s="5">
        <v>4</v>
      </c>
      <c r="M129" s="14">
        <v>10</v>
      </c>
      <c r="N129" s="5">
        <v>4</v>
      </c>
      <c r="O129" s="5">
        <v>4</v>
      </c>
      <c r="P129" s="14">
        <v>10</v>
      </c>
      <c r="Q129" s="14">
        <f>M129+P129</f>
        <v>20</v>
      </c>
      <c r="R129" s="14">
        <v>5</v>
      </c>
      <c r="S129" s="5">
        <v>8</v>
      </c>
      <c r="T129" s="20">
        <v>1</v>
      </c>
    </row>
    <row r="130" spans="1:20" ht="15">
      <c r="A130" s="12">
        <v>98</v>
      </c>
      <c r="B130" s="13" t="s">
        <v>68</v>
      </c>
      <c r="C130" s="12" t="s">
        <v>69</v>
      </c>
      <c r="D130" s="13" t="s">
        <v>36</v>
      </c>
      <c r="E130" s="5"/>
      <c r="F130" s="5"/>
      <c r="G130" s="5"/>
      <c r="H130" s="5" t="s">
        <v>46</v>
      </c>
      <c r="I130" s="5" t="s">
        <v>47</v>
      </c>
      <c r="J130" s="14">
        <v>0</v>
      </c>
      <c r="K130" s="5" t="s">
        <v>46</v>
      </c>
      <c r="L130" s="5" t="s">
        <v>47</v>
      </c>
      <c r="M130" s="14">
        <v>0</v>
      </c>
      <c r="N130" s="5" t="s">
        <v>46</v>
      </c>
      <c r="O130" s="5" t="s">
        <v>47</v>
      </c>
      <c r="P130" s="14">
        <v>0</v>
      </c>
      <c r="Q130" s="14">
        <f>P130</f>
        <v>0</v>
      </c>
      <c r="R130" s="14" t="s">
        <v>47</v>
      </c>
      <c r="S130" s="5">
        <v>0</v>
      </c>
      <c r="T130" s="20">
        <v>0</v>
      </c>
    </row>
    <row r="131" spans="1:20" ht="15">
      <c r="A131" s="19" t="s">
        <v>55</v>
      </c>
      <c r="B131" s="15"/>
      <c r="C131" s="37"/>
      <c r="D131" s="15"/>
      <c r="E131" s="16"/>
      <c r="F131" s="16"/>
      <c r="G131" s="16"/>
      <c r="H131" s="16"/>
      <c r="I131" s="16"/>
      <c r="J131" s="17"/>
      <c r="K131" s="16"/>
      <c r="L131" s="16"/>
      <c r="M131" s="17"/>
      <c r="N131" s="16"/>
      <c r="O131" s="16"/>
      <c r="P131" s="17"/>
      <c r="Q131" s="17"/>
      <c r="R131" s="17"/>
      <c r="S131" s="16"/>
      <c r="T131" s="40"/>
    </row>
    <row r="132" spans="1:19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7"/>
      <c r="M132" s="25"/>
      <c r="N132" s="25"/>
      <c r="O132" s="25"/>
      <c r="P132" s="25"/>
      <c r="Q132" s="25"/>
      <c r="R132" s="25"/>
      <c r="S132" s="25"/>
    </row>
    <row r="133" spans="1:20" ht="15">
      <c r="A133" s="26" t="s">
        <v>72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 t="s">
        <v>73</v>
      </c>
      <c r="M133" s="27"/>
      <c r="N133" s="27"/>
      <c r="O133" s="27"/>
      <c r="P133" s="27"/>
      <c r="Q133" s="27"/>
      <c r="R133" s="27"/>
      <c r="S133" s="27"/>
      <c r="T133" s="28"/>
    </row>
    <row r="134" spans="1:20" ht="15">
      <c r="A134" s="26" t="s">
        <v>26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 t="s">
        <v>28</v>
      </c>
      <c r="M134" s="28"/>
      <c r="N134" s="28"/>
      <c r="O134" s="28"/>
      <c r="P134" s="28"/>
      <c r="Q134" s="28"/>
      <c r="R134" s="28"/>
      <c r="S134" s="28"/>
      <c r="T134" s="28"/>
    </row>
    <row r="135" spans="1:19" ht="15">
      <c r="A135" s="23" t="s">
        <v>10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15">
      <c r="A136" s="23" t="s">
        <v>11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48" ht="15">
      <c r="T148" s="1" t="s">
        <v>0</v>
      </c>
    </row>
    <row r="149" spans="1:8" ht="15">
      <c r="A149" s="3"/>
      <c r="H149" s="2" t="s">
        <v>21</v>
      </c>
    </row>
    <row r="150" spans="2:17" ht="15.75">
      <c r="B150" s="9" t="s">
        <v>80</v>
      </c>
      <c r="C150" s="4"/>
      <c r="Q150" s="4" t="s">
        <v>81</v>
      </c>
    </row>
    <row r="151" ht="15">
      <c r="A151" s="3"/>
    </row>
    <row r="152" spans="1:20" ht="15">
      <c r="A152" s="34" t="s">
        <v>1</v>
      </c>
      <c r="B152" s="34" t="s">
        <v>2</v>
      </c>
      <c r="C152" s="34" t="s">
        <v>3</v>
      </c>
      <c r="D152" s="34" t="s">
        <v>4</v>
      </c>
      <c r="E152" s="34" t="s">
        <v>5</v>
      </c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 t="s">
        <v>6</v>
      </c>
      <c r="R152" s="34" t="s">
        <v>7</v>
      </c>
      <c r="S152" s="34" t="s">
        <v>56</v>
      </c>
      <c r="T152" s="34" t="s">
        <v>12</v>
      </c>
    </row>
    <row r="153" spans="1:20" ht="15">
      <c r="A153" s="34"/>
      <c r="B153" s="34"/>
      <c r="C153" s="34"/>
      <c r="D153" s="34"/>
      <c r="E153" s="34" t="s">
        <v>13</v>
      </c>
      <c r="F153" s="34"/>
      <c r="G153" s="34"/>
      <c r="H153" s="34" t="s">
        <v>18</v>
      </c>
      <c r="I153" s="34"/>
      <c r="J153" s="34"/>
      <c r="K153" s="34" t="s">
        <v>19</v>
      </c>
      <c r="L153" s="34"/>
      <c r="M153" s="34"/>
      <c r="N153" s="34" t="s">
        <v>20</v>
      </c>
      <c r="O153" s="34"/>
      <c r="P153" s="34"/>
      <c r="Q153" s="34"/>
      <c r="R153" s="34"/>
      <c r="S153" s="34"/>
      <c r="T153" s="34"/>
    </row>
    <row r="154" spans="1:20" ht="18">
      <c r="A154" s="34"/>
      <c r="B154" s="34"/>
      <c r="C154" s="34"/>
      <c r="D154" s="34"/>
      <c r="E154" s="35" t="s">
        <v>14</v>
      </c>
      <c r="F154" s="35" t="s">
        <v>15</v>
      </c>
      <c r="G154" s="35" t="s">
        <v>16</v>
      </c>
      <c r="H154" s="36" t="s">
        <v>17</v>
      </c>
      <c r="I154" s="35" t="s">
        <v>8</v>
      </c>
      <c r="J154" s="35" t="s">
        <v>9</v>
      </c>
      <c r="K154" s="36" t="s">
        <v>17</v>
      </c>
      <c r="L154" s="35" t="s">
        <v>8</v>
      </c>
      <c r="M154" s="35" t="s">
        <v>9</v>
      </c>
      <c r="N154" s="36" t="s">
        <v>17</v>
      </c>
      <c r="O154" s="35" t="s">
        <v>8</v>
      </c>
      <c r="P154" s="35" t="s">
        <v>9</v>
      </c>
      <c r="Q154" s="34"/>
      <c r="R154" s="34"/>
      <c r="S154" s="34"/>
      <c r="T154" s="34"/>
    </row>
    <row r="155" spans="1:20" ht="15">
      <c r="A155" s="10">
        <v>55</v>
      </c>
      <c r="B155" s="11" t="s">
        <v>82</v>
      </c>
      <c r="C155" s="10" t="s">
        <v>49</v>
      </c>
      <c r="D155" s="11" t="s">
        <v>67</v>
      </c>
      <c r="E155" s="5"/>
      <c r="F155" s="5"/>
      <c r="G155" s="5"/>
      <c r="H155" s="5">
        <v>9</v>
      </c>
      <c r="I155" s="5">
        <v>1</v>
      </c>
      <c r="J155" s="14">
        <v>20</v>
      </c>
      <c r="K155" s="5">
        <v>7</v>
      </c>
      <c r="L155" s="5">
        <v>1</v>
      </c>
      <c r="M155" s="14">
        <v>20</v>
      </c>
      <c r="N155" s="5" t="s">
        <v>46</v>
      </c>
      <c r="O155" s="5" t="s">
        <v>47</v>
      </c>
      <c r="P155" s="14">
        <v>0</v>
      </c>
      <c r="Q155" s="14">
        <f>J155+M155</f>
        <v>40</v>
      </c>
      <c r="R155" s="14">
        <v>1</v>
      </c>
      <c r="S155" s="5">
        <f>20*0.8</f>
        <v>16</v>
      </c>
      <c r="T155" s="20">
        <f>40*0.8</f>
        <v>32</v>
      </c>
    </row>
    <row r="156" spans="1:20" ht="26.25">
      <c r="A156" s="10">
        <v>71</v>
      </c>
      <c r="B156" s="11" t="s">
        <v>83</v>
      </c>
      <c r="C156" s="10" t="s">
        <v>49</v>
      </c>
      <c r="D156" s="11" t="s">
        <v>84</v>
      </c>
      <c r="E156" s="5"/>
      <c r="F156" s="5"/>
      <c r="G156" s="5"/>
      <c r="H156" s="5">
        <v>6</v>
      </c>
      <c r="I156" s="5">
        <v>2</v>
      </c>
      <c r="J156" s="14">
        <v>15</v>
      </c>
      <c r="K156" s="5">
        <v>6</v>
      </c>
      <c r="L156" s="5">
        <v>2</v>
      </c>
      <c r="M156" s="14">
        <v>15</v>
      </c>
      <c r="N156" s="5" t="s">
        <v>46</v>
      </c>
      <c r="O156" s="5" t="s">
        <v>47</v>
      </c>
      <c r="P156" s="14">
        <v>0</v>
      </c>
      <c r="Q156" s="14">
        <f>J156+M156</f>
        <v>30</v>
      </c>
      <c r="R156" s="14">
        <v>2</v>
      </c>
      <c r="S156" s="5">
        <f>15*0.8</f>
        <v>12</v>
      </c>
      <c r="T156" s="20">
        <v>19</v>
      </c>
    </row>
    <row r="157" spans="1:20" ht="15">
      <c r="A157" s="10">
        <v>45</v>
      </c>
      <c r="B157" s="11" t="s">
        <v>78</v>
      </c>
      <c r="C157" s="10"/>
      <c r="D157" s="11" t="s">
        <v>79</v>
      </c>
      <c r="E157" s="5"/>
      <c r="F157" s="5"/>
      <c r="G157" s="5"/>
      <c r="H157" s="5" t="s">
        <v>46</v>
      </c>
      <c r="I157" s="5" t="s">
        <v>47</v>
      </c>
      <c r="J157" s="14">
        <v>0</v>
      </c>
      <c r="K157" s="5">
        <v>6</v>
      </c>
      <c r="L157" s="5">
        <v>3</v>
      </c>
      <c r="M157" s="14">
        <v>12</v>
      </c>
      <c r="N157" s="5" t="s">
        <v>46</v>
      </c>
      <c r="O157" s="5" t="s">
        <v>47</v>
      </c>
      <c r="P157" s="14">
        <v>0</v>
      </c>
      <c r="Q157" s="14">
        <f>M157</f>
        <v>12</v>
      </c>
      <c r="R157" s="14">
        <v>3</v>
      </c>
      <c r="S157" s="5">
        <v>10</v>
      </c>
      <c r="T157" s="20">
        <v>9</v>
      </c>
    </row>
    <row r="158" spans="1:20" ht="15">
      <c r="A158" s="10">
        <v>5</v>
      </c>
      <c r="B158" s="11" t="s">
        <v>82</v>
      </c>
      <c r="C158" s="10" t="s">
        <v>45</v>
      </c>
      <c r="D158" s="11" t="s">
        <v>67</v>
      </c>
      <c r="E158" s="5"/>
      <c r="F158" s="5"/>
      <c r="G158" s="5"/>
      <c r="H158" s="5">
        <v>4</v>
      </c>
      <c r="I158" s="5">
        <v>3</v>
      </c>
      <c r="J158" s="14">
        <v>12</v>
      </c>
      <c r="K158" s="5" t="s">
        <v>46</v>
      </c>
      <c r="L158" s="5" t="s">
        <v>47</v>
      </c>
      <c r="M158" s="14">
        <v>0</v>
      </c>
      <c r="N158" s="5" t="s">
        <v>46</v>
      </c>
      <c r="O158" s="5" t="s">
        <v>47</v>
      </c>
      <c r="P158" s="14">
        <v>0</v>
      </c>
      <c r="Q158" s="14">
        <v>0</v>
      </c>
      <c r="R158" s="14" t="s">
        <v>47</v>
      </c>
      <c r="S158" s="5">
        <v>0</v>
      </c>
      <c r="T158" s="20">
        <v>0</v>
      </c>
    </row>
    <row r="159" ht="15">
      <c r="A159" t="s">
        <v>85</v>
      </c>
    </row>
    <row r="160" spans="1:19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7"/>
      <c r="M160" s="25"/>
      <c r="N160" s="25"/>
      <c r="O160" s="25"/>
      <c r="P160" s="25"/>
      <c r="Q160" s="25"/>
      <c r="R160" s="25"/>
      <c r="S160" s="25"/>
    </row>
    <row r="161" spans="1:20" ht="15">
      <c r="A161" s="26" t="s">
        <v>72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 t="s">
        <v>73</v>
      </c>
      <c r="M161" s="27"/>
      <c r="N161" s="27"/>
      <c r="O161" s="27"/>
      <c r="P161" s="27"/>
      <c r="Q161" s="27"/>
      <c r="R161" s="27"/>
      <c r="S161" s="27"/>
      <c r="T161" s="28"/>
    </row>
    <row r="162" spans="1:20" ht="15">
      <c r="A162" s="26" t="s">
        <v>26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 t="s">
        <v>28</v>
      </c>
      <c r="M162" s="28"/>
      <c r="N162" s="28"/>
      <c r="O162" s="28"/>
      <c r="P162" s="28"/>
      <c r="Q162" s="28"/>
      <c r="R162" s="28"/>
      <c r="S162" s="28"/>
      <c r="T162" s="28"/>
    </row>
    <row r="163" spans="1:19" ht="15">
      <c r="A163" s="23" t="s">
        <v>10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15">
      <c r="A164" s="23" t="s">
        <v>11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74" ht="15">
      <c r="T174" s="1" t="s">
        <v>0</v>
      </c>
    </row>
    <row r="175" spans="1:8" ht="15">
      <c r="A175" s="3"/>
      <c r="H175" s="2" t="s">
        <v>21</v>
      </c>
    </row>
    <row r="176" spans="2:17" ht="15.75">
      <c r="B176" s="9" t="s">
        <v>86</v>
      </c>
      <c r="C176" s="4"/>
      <c r="Q176" s="4" t="s">
        <v>87</v>
      </c>
    </row>
    <row r="177" ht="15">
      <c r="A177" s="3"/>
    </row>
    <row r="178" spans="1:20" ht="15">
      <c r="A178" s="34" t="s">
        <v>1</v>
      </c>
      <c r="B178" s="34" t="s">
        <v>2</v>
      </c>
      <c r="C178" s="34" t="s">
        <v>3</v>
      </c>
      <c r="D178" s="34" t="s">
        <v>4</v>
      </c>
      <c r="E178" s="34" t="s">
        <v>5</v>
      </c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 t="s">
        <v>6</v>
      </c>
      <c r="R178" s="34" t="s">
        <v>7</v>
      </c>
      <c r="S178" s="34" t="s">
        <v>56</v>
      </c>
      <c r="T178" s="34" t="s">
        <v>12</v>
      </c>
    </row>
    <row r="179" spans="1:20" ht="15">
      <c r="A179" s="34"/>
      <c r="B179" s="34"/>
      <c r="C179" s="34"/>
      <c r="D179" s="34"/>
      <c r="E179" s="34" t="s">
        <v>13</v>
      </c>
      <c r="F179" s="34"/>
      <c r="G179" s="34"/>
      <c r="H179" s="34" t="s">
        <v>18</v>
      </c>
      <c r="I179" s="34"/>
      <c r="J179" s="34"/>
      <c r="K179" s="34" t="s">
        <v>19</v>
      </c>
      <c r="L179" s="34"/>
      <c r="M179" s="34"/>
      <c r="N179" s="34" t="s">
        <v>20</v>
      </c>
      <c r="O179" s="34"/>
      <c r="P179" s="34"/>
      <c r="Q179" s="34"/>
      <c r="R179" s="34"/>
      <c r="S179" s="34"/>
      <c r="T179" s="34"/>
    </row>
    <row r="180" spans="1:20" ht="18">
      <c r="A180" s="34"/>
      <c r="B180" s="34"/>
      <c r="C180" s="34"/>
      <c r="D180" s="34"/>
      <c r="E180" s="35" t="s">
        <v>14</v>
      </c>
      <c r="F180" s="35" t="s">
        <v>15</v>
      </c>
      <c r="G180" s="35" t="s">
        <v>16</v>
      </c>
      <c r="H180" s="36" t="s">
        <v>17</v>
      </c>
      <c r="I180" s="35" t="s">
        <v>8</v>
      </c>
      <c r="J180" s="35" t="s">
        <v>9</v>
      </c>
      <c r="K180" s="36" t="s">
        <v>17</v>
      </c>
      <c r="L180" s="35" t="s">
        <v>8</v>
      </c>
      <c r="M180" s="35" t="s">
        <v>9</v>
      </c>
      <c r="N180" s="36" t="s">
        <v>17</v>
      </c>
      <c r="O180" s="35" t="s">
        <v>8</v>
      </c>
      <c r="P180" s="35" t="s">
        <v>9</v>
      </c>
      <c r="Q180" s="34"/>
      <c r="R180" s="34"/>
      <c r="S180" s="34"/>
      <c r="T180" s="34"/>
    </row>
    <row r="181" spans="1:20" ht="15">
      <c r="A181" s="10">
        <v>55</v>
      </c>
      <c r="B181" s="11" t="s">
        <v>82</v>
      </c>
      <c r="C181" s="10" t="s">
        <v>49</v>
      </c>
      <c r="D181" s="11" t="s">
        <v>67</v>
      </c>
      <c r="E181" s="5"/>
      <c r="F181" s="5"/>
      <c r="G181" s="5"/>
      <c r="H181" s="5">
        <v>9</v>
      </c>
      <c r="I181" s="5">
        <v>1</v>
      </c>
      <c r="J181" s="14">
        <v>20</v>
      </c>
      <c r="K181" s="5">
        <v>7</v>
      </c>
      <c r="L181" s="5">
        <v>1</v>
      </c>
      <c r="M181" s="14">
        <v>20</v>
      </c>
      <c r="N181" s="5" t="s">
        <v>46</v>
      </c>
      <c r="O181" s="5" t="s">
        <v>47</v>
      </c>
      <c r="P181" s="14">
        <v>0</v>
      </c>
      <c r="Q181" s="14">
        <f>J181+M181</f>
        <v>40</v>
      </c>
      <c r="R181" s="14">
        <v>1</v>
      </c>
      <c r="S181" s="5">
        <f>20*0.8</f>
        <v>16</v>
      </c>
      <c r="T181" s="20">
        <f>30*0.8</f>
        <v>24</v>
      </c>
    </row>
    <row r="182" spans="1:20" ht="26.25">
      <c r="A182" s="10">
        <v>71</v>
      </c>
      <c r="B182" s="11" t="s">
        <v>83</v>
      </c>
      <c r="C182" s="10" t="s">
        <v>49</v>
      </c>
      <c r="D182" s="11" t="s">
        <v>84</v>
      </c>
      <c r="E182" s="5"/>
      <c r="F182" s="5"/>
      <c r="G182" s="5"/>
      <c r="H182" s="5">
        <v>6</v>
      </c>
      <c r="I182" s="5">
        <v>2</v>
      </c>
      <c r="J182" s="14">
        <v>15</v>
      </c>
      <c r="K182" s="5">
        <v>6</v>
      </c>
      <c r="L182" s="5">
        <v>2</v>
      </c>
      <c r="M182" s="14">
        <v>15</v>
      </c>
      <c r="N182" s="5" t="s">
        <v>46</v>
      </c>
      <c r="O182" s="5" t="s">
        <v>47</v>
      </c>
      <c r="P182" s="14">
        <v>0</v>
      </c>
      <c r="Q182" s="14">
        <f>J182+M182</f>
        <v>30</v>
      </c>
      <c r="R182" s="14">
        <v>2</v>
      </c>
      <c r="S182" s="5">
        <f>15*0.8</f>
        <v>12</v>
      </c>
      <c r="T182" s="20">
        <v>11</v>
      </c>
    </row>
    <row r="183" spans="1:20" ht="15">
      <c r="A183" s="10">
        <v>5</v>
      </c>
      <c r="B183" s="11" t="s">
        <v>82</v>
      </c>
      <c r="C183" s="10" t="s">
        <v>45</v>
      </c>
      <c r="D183" s="11" t="s">
        <v>67</v>
      </c>
      <c r="E183" s="5"/>
      <c r="F183" s="5"/>
      <c r="G183" s="5"/>
      <c r="H183" s="5">
        <v>4</v>
      </c>
      <c r="I183" s="5">
        <v>3</v>
      </c>
      <c r="J183" s="14">
        <v>12</v>
      </c>
      <c r="K183" s="5" t="s">
        <v>46</v>
      </c>
      <c r="L183" s="5" t="s">
        <v>47</v>
      </c>
      <c r="M183" s="14">
        <v>0</v>
      </c>
      <c r="N183" s="5" t="s">
        <v>46</v>
      </c>
      <c r="O183" s="5" t="s">
        <v>47</v>
      </c>
      <c r="P183" s="14">
        <v>0</v>
      </c>
      <c r="Q183" s="14">
        <v>0</v>
      </c>
      <c r="R183" s="14" t="s">
        <v>47</v>
      </c>
      <c r="S183" s="5">
        <v>0</v>
      </c>
      <c r="T183" s="20">
        <v>0</v>
      </c>
    </row>
    <row r="184" spans="1:20" ht="26.25">
      <c r="A184" s="10">
        <v>19</v>
      </c>
      <c r="B184" s="11" t="s">
        <v>77</v>
      </c>
      <c r="C184" s="10"/>
      <c r="D184" s="11" t="s">
        <v>67</v>
      </c>
      <c r="E184" s="5"/>
      <c r="F184" s="5"/>
      <c r="G184" s="5"/>
      <c r="H184" s="5" t="s">
        <v>46</v>
      </c>
      <c r="I184" s="5" t="s">
        <v>47</v>
      </c>
      <c r="J184" s="14">
        <v>0</v>
      </c>
      <c r="K184" s="5" t="s">
        <v>46</v>
      </c>
      <c r="L184" s="5" t="s">
        <v>47</v>
      </c>
      <c r="M184" s="14">
        <v>0</v>
      </c>
      <c r="N184" s="5" t="s">
        <v>46</v>
      </c>
      <c r="O184" s="5" t="s">
        <v>47</v>
      </c>
      <c r="P184" s="14">
        <v>0</v>
      </c>
      <c r="Q184" s="14">
        <f>P184</f>
        <v>0</v>
      </c>
      <c r="R184" s="14" t="s">
        <v>47</v>
      </c>
      <c r="S184" s="5">
        <v>0</v>
      </c>
      <c r="T184" s="20">
        <v>0</v>
      </c>
    </row>
    <row r="185" spans="1:20" ht="15">
      <c r="A185" s="32" t="s">
        <v>88</v>
      </c>
      <c r="B185" s="41"/>
      <c r="C185" s="42"/>
      <c r="D185" s="43"/>
      <c r="E185" s="16"/>
      <c r="F185" s="16"/>
      <c r="G185" s="16"/>
      <c r="H185" s="16"/>
      <c r="I185" s="16"/>
      <c r="J185" s="17"/>
      <c r="K185" s="16"/>
      <c r="L185" s="16"/>
      <c r="M185" s="17"/>
      <c r="N185" s="16"/>
      <c r="O185" s="16"/>
      <c r="P185" s="17"/>
      <c r="Q185" s="17"/>
      <c r="R185" s="17"/>
      <c r="S185" s="16"/>
      <c r="T185" s="40"/>
    </row>
    <row r="186" spans="1:19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7"/>
      <c r="M186" s="25"/>
      <c r="N186" s="25"/>
      <c r="O186" s="25"/>
      <c r="P186" s="25"/>
      <c r="Q186" s="25"/>
      <c r="R186" s="25"/>
      <c r="S186" s="25"/>
    </row>
    <row r="187" spans="1:20" ht="15">
      <c r="A187" s="26" t="s">
        <v>72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 t="s">
        <v>73</v>
      </c>
      <c r="M187" s="27"/>
      <c r="N187" s="27"/>
      <c r="O187" s="27"/>
      <c r="P187" s="27"/>
      <c r="Q187" s="27"/>
      <c r="R187" s="27"/>
      <c r="S187" s="27"/>
      <c r="T187" s="28"/>
    </row>
    <row r="188" spans="1:20" ht="15">
      <c r="A188" s="26" t="s">
        <v>26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 t="s">
        <v>28</v>
      </c>
      <c r="M188" s="28"/>
      <c r="N188" s="28"/>
      <c r="O188" s="28"/>
      <c r="P188" s="28"/>
      <c r="Q188" s="28"/>
      <c r="R188" s="28"/>
      <c r="S188" s="28"/>
      <c r="T188" s="28"/>
    </row>
    <row r="189" spans="1:19" ht="15">
      <c r="A189" s="23" t="s">
        <v>10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15">
      <c r="A190" s="23" t="s">
        <v>11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202" ht="15">
      <c r="T202" s="1" t="s">
        <v>0</v>
      </c>
    </row>
    <row r="203" spans="1:8" ht="15">
      <c r="A203" s="3"/>
      <c r="H203" s="2" t="s">
        <v>21</v>
      </c>
    </row>
    <row r="204" spans="3:17" ht="15.75">
      <c r="C204" s="9" t="s">
        <v>89</v>
      </c>
      <c r="Q204" s="4" t="s">
        <v>90</v>
      </c>
    </row>
    <row r="205" ht="15">
      <c r="A205" s="3"/>
    </row>
    <row r="206" spans="1:20" ht="15">
      <c r="A206" s="34" t="s">
        <v>1</v>
      </c>
      <c r="B206" s="34" t="s">
        <v>2</v>
      </c>
      <c r="C206" s="34" t="s">
        <v>3</v>
      </c>
      <c r="D206" s="34" t="s">
        <v>4</v>
      </c>
      <c r="E206" s="34" t="s">
        <v>5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 t="s">
        <v>6</v>
      </c>
      <c r="R206" s="34" t="s">
        <v>7</v>
      </c>
      <c r="S206" s="34" t="s">
        <v>56</v>
      </c>
      <c r="T206" s="34" t="s">
        <v>12</v>
      </c>
    </row>
    <row r="207" spans="1:20" ht="15">
      <c r="A207" s="34"/>
      <c r="B207" s="34"/>
      <c r="C207" s="34"/>
      <c r="D207" s="34"/>
      <c r="E207" s="34" t="s">
        <v>13</v>
      </c>
      <c r="F207" s="34"/>
      <c r="G207" s="34"/>
      <c r="H207" s="34" t="s">
        <v>18</v>
      </c>
      <c r="I207" s="34"/>
      <c r="J207" s="34"/>
      <c r="K207" s="34" t="s">
        <v>19</v>
      </c>
      <c r="L207" s="34"/>
      <c r="M207" s="34"/>
      <c r="N207" s="34" t="s">
        <v>20</v>
      </c>
      <c r="O207" s="34"/>
      <c r="P207" s="34"/>
      <c r="Q207" s="34"/>
      <c r="R207" s="34"/>
      <c r="S207" s="34"/>
      <c r="T207" s="34"/>
    </row>
    <row r="208" spans="1:20" ht="18">
      <c r="A208" s="34"/>
      <c r="B208" s="34"/>
      <c r="C208" s="34"/>
      <c r="D208" s="34"/>
      <c r="E208" s="35" t="s">
        <v>14</v>
      </c>
      <c r="F208" s="35" t="s">
        <v>15</v>
      </c>
      <c r="G208" s="35" t="s">
        <v>16</v>
      </c>
      <c r="H208" s="36" t="s">
        <v>17</v>
      </c>
      <c r="I208" s="35" t="s">
        <v>8</v>
      </c>
      <c r="J208" s="35" t="s">
        <v>9</v>
      </c>
      <c r="K208" s="36" t="s">
        <v>17</v>
      </c>
      <c r="L208" s="35" t="s">
        <v>8</v>
      </c>
      <c r="M208" s="35" t="s">
        <v>9</v>
      </c>
      <c r="N208" s="36" t="s">
        <v>17</v>
      </c>
      <c r="O208" s="35" t="s">
        <v>8</v>
      </c>
      <c r="P208" s="35" t="s">
        <v>9</v>
      </c>
      <c r="Q208" s="34"/>
      <c r="R208" s="34"/>
      <c r="S208" s="34"/>
      <c r="T208" s="34"/>
    </row>
    <row r="209" spans="1:20" ht="15">
      <c r="A209" s="12">
        <v>40</v>
      </c>
      <c r="B209" s="13" t="s">
        <v>91</v>
      </c>
      <c r="C209" s="13" t="s">
        <v>92</v>
      </c>
      <c r="D209" s="13" t="s">
        <v>79</v>
      </c>
      <c r="E209" s="5"/>
      <c r="F209" s="5"/>
      <c r="G209" s="5"/>
      <c r="H209" s="5">
        <v>5</v>
      </c>
      <c r="I209" s="5">
        <v>1</v>
      </c>
      <c r="J209" s="14">
        <v>20</v>
      </c>
      <c r="K209" s="5">
        <v>5</v>
      </c>
      <c r="L209" s="5">
        <v>1</v>
      </c>
      <c r="M209" s="14">
        <v>20</v>
      </c>
      <c r="N209" s="5">
        <v>5</v>
      </c>
      <c r="O209" s="5">
        <v>1</v>
      </c>
      <c r="P209" s="14">
        <v>20</v>
      </c>
      <c r="Q209" s="14">
        <f>J209+M209</f>
        <v>40</v>
      </c>
      <c r="R209" s="14">
        <v>1</v>
      </c>
      <c r="S209" s="5">
        <f>20*0.6</f>
        <v>12</v>
      </c>
      <c r="T209" s="20">
        <f>30*0.6</f>
        <v>18</v>
      </c>
    </row>
    <row r="210" spans="1:20" ht="15">
      <c r="A210" s="10">
        <v>7</v>
      </c>
      <c r="B210" s="11" t="s">
        <v>93</v>
      </c>
      <c r="C210" s="11" t="s">
        <v>92</v>
      </c>
      <c r="D210" s="11" t="s">
        <v>79</v>
      </c>
      <c r="E210" s="5"/>
      <c r="F210" s="5"/>
      <c r="G210" s="5"/>
      <c r="H210" s="5">
        <v>5</v>
      </c>
      <c r="I210" s="5">
        <v>2</v>
      </c>
      <c r="J210" s="14">
        <v>15</v>
      </c>
      <c r="K210" s="5">
        <v>5</v>
      </c>
      <c r="L210" s="5">
        <v>2</v>
      </c>
      <c r="M210" s="14">
        <v>15</v>
      </c>
      <c r="N210" s="5">
        <v>5</v>
      </c>
      <c r="O210" s="5">
        <v>2</v>
      </c>
      <c r="P210" s="14">
        <v>15</v>
      </c>
      <c r="Q210" s="14">
        <f>M210+P210</f>
        <v>30</v>
      </c>
      <c r="R210" s="14">
        <v>2</v>
      </c>
      <c r="S210" s="5">
        <f>15*0.6</f>
        <v>9</v>
      </c>
      <c r="T210" s="20">
        <v>8</v>
      </c>
    </row>
    <row r="211" spans="1:20" ht="15">
      <c r="A211" s="10">
        <v>15</v>
      </c>
      <c r="B211" s="11" t="s">
        <v>94</v>
      </c>
      <c r="C211" s="11" t="s">
        <v>95</v>
      </c>
      <c r="D211" s="11" t="s">
        <v>79</v>
      </c>
      <c r="E211" s="5"/>
      <c r="F211" s="5"/>
      <c r="G211" s="5"/>
      <c r="H211" s="5" t="s">
        <v>50</v>
      </c>
      <c r="I211" s="5" t="s">
        <v>47</v>
      </c>
      <c r="J211" s="14">
        <v>0</v>
      </c>
      <c r="K211" s="5">
        <v>5</v>
      </c>
      <c r="L211" s="5">
        <v>3</v>
      </c>
      <c r="M211" s="14">
        <v>12</v>
      </c>
      <c r="N211" s="5">
        <v>5</v>
      </c>
      <c r="O211" s="5">
        <v>3</v>
      </c>
      <c r="P211" s="14">
        <v>12</v>
      </c>
      <c r="Q211" s="14">
        <f>M211+P211</f>
        <v>24</v>
      </c>
      <c r="R211" s="14">
        <v>3</v>
      </c>
      <c r="S211" s="5">
        <v>7</v>
      </c>
      <c r="T211" s="20">
        <v>1</v>
      </c>
    </row>
    <row r="212" ht="15">
      <c r="A212" t="s">
        <v>96</v>
      </c>
    </row>
    <row r="213" spans="1:19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7"/>
      <c r="M213" s="25"/>
      <c r="N213" s="25"/>
      <c r="O213" s="25"/>
      <c r="P213" s="25"/>
      <c r="Q213" s="25"/>
      <c r="R213" s="25"/>
      <c r="S213" s="25"/>
    </row>
    <row r="214" spans="1:20" ht="15">
      <c r="A214" s="26" t="s">
        <v>25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 t="s">
        <v>27</v>
      </c>
      <c r="M214" s="27"/>
      <c r="N214" s="27"/>
      <c r="O214" s="27"/>
      <c r="P214" s="27"/>
      <c r="Q214" s="27"/>
      <c r="R214" s="27"/>
      <c r="S214" s="27"/>
      <c r="T214" s="28"/>
    </row>
    <row r="215" spans="1:20" ht="15">
      <c r="A215" s="26" t="s">
        <v>26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 t="s">
        <v>28</v>
      </c>
      <c r="M215" s="28"/>
      <c r="N215" s="28"/>
      <c r="O215" s="28"/>
      <c r="P215" s="28"/>
      <c r="Q215" s="28"/>
      <c r="R215" s="28"/>
      <c r="S215" s="28"/>
      <c r="T215" s="28"/>
    </row>
    <row r="216" spans="1:19" ht="15">
      <c r="A216" s="23" t="s">
        <v>10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15">
      <c r="A217" s="23" t="s">
        <v>11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28" ht="15">
      <c r="T228" s="1" t="s">
        <v>0</v>
      </c>
    </row>
    <row r="229" spans="1:8" ht="15">
      <c r="A229" s="3"/>
      <c r="H229" s="2" t="s">
        <v>21</v>
      </c>
    </row>
    <row r="230" spans="3:17" ht="15.75">
      <c r="C230" s="9" t="s">
        <v>97</v>
      </c>
      <c r="Q230" s="4" t="s">
        <v>98</v>
      </c>
    </row>
    <row r="231" ht="15">
      <c r="A231" s="3"/>
    </row>
    <row r="232" spans="1:20" ht="15">
      <c r="A232" s="34" t="s">
        <v>1</v>
      </c>
      <c r="B232" s="34" t="s">
        <v>2</v>
      </c>
      <c r="C232" s="34" t="s">
        <v>3</v>
      </c>
      <c r="D232" s="34" t="s">
        <v>4</v>
      </c>
      <c r="E232" s="34" t="s">
        <v>5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 t="s">
        <v>6</v>
      </c>
      <c r="R232" s="34" t="s">
        <v>7</v>
      </c>
      <c r="S232" s="34" t="s">
        <v>56</v>
      </c>
      <c r="T232" s="34" t="s">
        <v>12</v>
      </c>
    </row>
    <row r="233" spans="1:20" ht="15">
      <c r="A233" s="34"/>
      <c r="B233" s="34"/>
      <c r="C233" s="34"/>
      <c r="D233" s="34"/>
      <c r="E233" s="34" t="s">
        <v>13</v>
      </c>
      <c r="F233" s="34"/>
      <c r="G233" s="34"/>
      <c r="H233" s="34" t="s">
        <v>18</v>
      </c>
      <c r="I233" s="34"/>
      <c r="J233" s="34"/>
      <c r="K233" s="34" t="s">
        <v>19</v>
      </c>
      <c r="L233" s="34"/>
      <c r="M233" s="34"/>
      <c r="N233" s="34" t="s">
        <v>20</v>
      </c>
      <c r="O233" s="34"/>
      <c r="P233" s="34"/>
      <c r="Q233" s="34"/>
      <c r="R233" s="34"/>
      <c r="S233" s="34"/>
      <c r="T233" s="34"/>
    </row>
    <row r="234" spans="1:20" ht="18">
      <c r="A234" s="34"/>
      <c r="B234" s="34"/>
      <c r="C234" s="34"/>
      <c r="D234" s="34"/>
      <c r="E234" s="35" t="s">
        <v>14</v>
      </c>
      <c r="F234" s="35" t="s">
        <v>15</v>
      </c>
      <c r="G234" s="35" t="s">
        <v>16</v>
      </c>
      <c r="H234" s="36" t="s">
        <v>17</v>
      </c>
      <c r="I234" s="35" t="s">
        <v>8</v>
      </c>
      <c r="J234" s="35" t="s">
        <v>9</v>
      </c>
      <c r="K234" s="36" t="s">
        <v>17</v>
      </c>
      <c r="L234" s="35" t="s">
        <v>8</v>
      </c>
      <c r="M234" s="35" t="s">
        <v>9</v>
      </c>
      <c r="N234" s="36" t="s">
        <v>17</v>
      </c>
      <c r="O234" s="35" t="s">
        <v>8</v>
      </c>
      <c r="P234" s="35" t="s">
        <v>9</v>
      </c>
      <c r="Q234" s="34"/>
      <c r="R234" s="34"/>
      <c r="S234" s="34"/>
      <c r="T234" s="34"/>
    </row>
    <row r="235" spans="1:20" ht="15">
      <c r="A235" s="10">
        <v>7</v>
      </c>
      <c r="B235" s="11" t="s">
        <v>93</v>
      </c>
      <c r="C235" s="11" t="s">
        <v>92</v>
      </c>
      <c r="D235" s="11" t="s">
        <v>79</v>
      </c>
      <c r="E235" s="5"/>
      <c r="F235" s="5"/>
      <c r="G235" s="5"/>
      <c r="H235" s="5">
        <v>5</v>
      </c>
      <c r="I235" s="5">
        <v>1</v>
      </c>
      <c r="J235" s="14">
        <v>20</v>
      </c>
      <c r="K235" s="5">
        <v>5</v>
      </c>
      <c r="L235" s="5">
        <v>1</v>
      </c>
      <c r="M235" s="14">
        <v>20</v>
      </c>
      <c r="N235" s="5">
        <v>5</v>
      </c>
      <c r="O235" s="5">
        <v>1</v>
      </c>
      <c r="P235" s="14">
        <v>20</v>
      </c>
      <c r="Q235" s="14">
        <f>M235+P235</f>
        <v>40</v>
      </c>
      <c r="R235" s="14">
        <v>1</v>
      </c>
      <c r="S235" s="5">
        <f>20*0.6</f>
        <v>12</v>
      </c>
      <c r="T235" s="20">
        <f>30*0.6</f>
        <v>18</v>
      </c>
    </row>
    <row r="236" spans="1:20" ht="15">
      <c r="A236" s="10">
        <v>15</v>
      </c>
      <c r="B236" s="11" t="s">
        <v>94</v>
      </c>
      <c r="C236" s="11" t="s">
        <v>95</v>
      </c>
      <c r="D236" s="11" t="s">
        <v>79</v>
      </c>
      <c r="E236" s="5"/>
      <c r="F236" s="5"/>
      <c r="G236" s="5"/>
      <c r="H236" s="5" t="s">
        <v>50</v>
      </c>
      <c r="I236" s="5" t="s">
        <v>47</v>
      </c>
      <c r="J236" s="14">
        <v>0</v>
      </c>
      <c r="K236" s="5">
        <v>5</v>
      </c>
      <c r="L236" s="5">
        <v>2</v>
      </c>
      <c r="M236" s="14">
        <v>15</v>
      </c>
      <c r="N236" s="5">
        <v>5</v>
      </c>
      <c r="O236" s="5">
        <v>2</v>
      </c>
      <c r="P236" s="14">
        <v>15</v>
      </c>
      <c r="Q236" s="14">
        <f>M236+P236</f>
        <v>30</v>
      </c>
      <c r="R236" s="14">
        <v>2</v>
      </c>
      <c r="S236" s="5">
        <f>15*0.6</f>
        <v>9</v>
      </c>
      <c r="T236" s="20">
        <v>8</v>
      </c>
    </row>
    <row r="237" spans="1:20" ht="15">
      <c r="A237" s="12">
        <v>11</v>
      </c>
      <c r="B237" s="13" t="s">
        <v>99</v>
      </c>
      <c r="C237" s="12"/>
      <c r="D237" s="13" t="s">
        <v>79</v>
      </c>
      <c r="E237" s="5"/>
      <c r="F237" s="5"/>
      <c r="G237" s="5"/>
      <c r="H237" s="5">
        <v>4</v>
      </c>
      <c r="I237" s="5">
        <v>2</v>
      </c>
      <c r="J237" s="14">
        <v>15</v>
      </c>
      <c r="K237" s="5">
        <v>4</v>
      </c>
      <c r="L237" s="5">
        <v>3</v>
      </c>
      <c r="M237" s="14">
        <v>12</v>
      </c>
      <c r="N237" s="5">
        <v>4</v>
      </c>
      <c r="O237" s="5">
        <v>3</v>
      </c>
      <c r="P237" s="14">
        <v>12</v>
      </c>
      <c r="Q237" s="14">
        <f>J237+M237</f>
        <v>27</v>
      </c>
      <c r="R237" s="14">
        <v>3</v>
      </c>
      <c r="S237" s="5">
        <v>7</v>
      </c>
      <c r="T237" s="20">
        <v>1</v>
      </c>
    </row>
    <row r="238" ht="15">
      <c r="A238" t="s">
        <v>96</v>
      </c>
    </row>
    <row r="239" spans="1:19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7"/>
      <c r="M239" s="25"/>
      <c r="N239" s="25"/>
      <c r="O239" s="25"/>
      <c r="P239" s="25"/>
      <c r="Q239" s="25"/>
      <c r="R239" s="25"/>
      <c r="S239" s="25"/>
    </row>
    <row r="240" spans="1:20" ht="15">
      <c r="A240" s="26" t="s">
        <v>25</v>
      </c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 t="s">
        <v>27</v>
      </c>
      <c r="M240" s="27"/>
      <c r="N240" s="27"/>
      <c r="O240" s="27"/>
      <c r="P240" s="27"/>
      <c r="Q240" s="27"/>
      <c r="R240" s="27"/>
      <c r="S240" s="27"/>
      <c r="T240" s="28"/>
    </row>
    <row r="241" spans="1:20" ht="15">
      <c r="A241" s="26" t="s">
        <v>26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 t="s">
        <v>28</v>
      </c>
      <c r="M241" s="28"/>
      <c r="N241" s="28"/>
      <c r="O241" s="28"/>
      <c r="P241" s="28"/>
      <c r="Q241" s="28"/>
      <c r="R241" s="28"/>
      <c r="S241" s="28"/>
      <c r="T241" s="28"/>
    </row>
    <row r="242" spans="1:19" ht="15">
      <c r="A242" s="23" t="s">
        <v>10</v>
      </c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ht="15">
      <c r="A243" s="23" t="s">
        <v>11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</sheetData>
  <sheetProtection/>
  <mergeCells count="188">
    <mergeCell ref="A241:K241"/>
    <mergeCell ref="L241:T241"/>
    <mergeCell ref="A242:S242"/>
    <mergeCell ref="A243:S243"/>
    <mergeCell ref="A239:K239"/>
    <mergeCell ref="M239:S239"/>
    <mergeCell ref="A240:K240"/>
    <mergeCell ref="L240:T240"/>
    <mergeCell ref="T232:T234"/>
    <mergeCell ref="E233:G233"/>
    <mergeCell ref="H233:J233"/>
    <mergeCell ref="K233:M233"/>
    <mergeCell ref="N233:P233"/>
    <mergeCell ref="E232:P232"/>
    <mergeCell ref="Q232:Q234"/>
    <mergeCell ref="R232:R234"/>
    <mergeCell ref="S232:S234"/>
    <mergeCell ref="A232:A234"/>
    <mergeCell ref="B232:B234"/>
    <mergeCell ref="C232:C234"/>
    <mergeCell ref="D232:D234"/>
    <mergeCell ref="A215:K215"/>
    <mergeCell ref="L215:T215"/>
    <mergeCell ref="A216:S216"/>
    <mergeCell ref="A217:S217"/>
    <mergeCell ref="A213:K213"/>
    <mergeCell ref="M213:S213"/>
    <mergeCell ref="A214:K214"/>
    <mergeCell ref="L214:T214"/>
    <mergeCell ref="T206:T208"/>
    <mergeCell ref="E207:G207"/>
    <mergeCell ref="H207:J207"/>
    <mergeCell ref="K207:M207"/>
    <mergeCell ref="N207:P207"/>
    <mergeCell ref="E206:P206"/>
    <mergeCell ref="Q206:Q208"/>
    <mergeCell ref="R206:R208"/>
    <mergeCell ref="S206:S208"/>
    <mergeCell ref="A206:A208"/>
    <mergeCell ref="B206:B208"/>
    <mergeCell ref="C206:C208"/>
    <mergeCell ref="D206:D208"/>
    <mergeCell ref="A188:K188"/>
    <mergeCell ref="L188:T188"/>
    <mergeCell ref="A189:S189"/>
    <mergeCell ref="A190:S190"/>
    <mergeCell ref="A185:B185"/>
    <mergeCell ref="A186:K186"/>
    <mergeCell ref="M186:S186"/>
    <mergeCell ref="A187:K187"/>
    <mergeCell ref="L187:T187"/>
    <mergeCell ref="T178:T180"/>
    <mergeCell ref="E179:G179"/>
    <mergeCell ref="H179:J179"/>
    <mergeCell ref="K179:M179"/>
    <mergeCell ref="N179:P179"/>
    <mergeCell ref="E178:P178"/>
    <mergeCell ref="Q178:Q180"/>
    <mergeCell ref="R178:R180"/>
    <mergeCell ref="S178:S180"/>
    <mergeCell ref="A178:A180"/>
    <mergeCell ref="B178:B180"/>
    <mergeCell ref="C178:C180"/>
    <mergeCell ref="D178:D180"/>
    <mergeCell ref="A162:K162"/>
    <mergeCell ref="L162:T162"/>
    <mergeCell ref="A163:S163"/>
    <mergeCell ref="A164:S164"/>
    <mergeCell ref="A160:K160"/>
    <mergeCell ref="M160:S160"/>
    <mergeCell ref="A161:K161"/>
    <mergeCell ref="L161:T161"/>
    <mergeCell ref="T152:T154"/>
    <mergeCell ref="E153:G153"/>
    <mergeCell ref="H153:J153"/>
    <mergeCell ref="K153:M153"/>
    <mergeCell ref="N153:P153"/>
    <mergeCell ref="E152:P152"/>
    <mergeCell ref="Q152:Q154"/>
    <mergeCell ref="R152:R154"/>
    <mergeCell ref="S152:S154"/>
    <mergeCell ref="A152:A154"/>
    <mergeCell ref="B152:B154"/>
    <mergeCell ref="C152:C154"/>
    <mergeCell ref="D152:D154"/>
    <mergeCell ref="A134:K134"/>
    <mergeCell ref="L134:T134"/>
    <mergeCell ref="A135:S135"/>
    <mergeCell ref="A136:S136"/>
    <mergeCell ref="A132:K132"/>
    <mergeCell ref="M132:S132"/>
    <mergeCell ref="A133:K133"/>
    <mergeCell ref="L133:T133"/>
    <mergeCell ref="T122:T124"/>
    <mergeCell ref="E123:G123"/>
    <mergeCell ref="H123:J123"/>
    <mergeCell ref="K123:M123"/>
    <mergeCell ref="N123:P123"/>
    <mergeCell ref="E122:P122"/>
    <mergeCell ref="Q122:Q124"/>
    <mergeCell ref="R122:R124"/>
    <mergeCell ref="S122:S124"/>
    <mergeCell ref="A122:A124"/>
    <mergeCell ref="B122:B124"/>
    <mergeCell ref="C122:C124"/>
    <mergeCell ref="D122:D124"/>
    <mergeCell ref="A105:K105"/>
    <mergeCell ref="L105:T105"/>
    <mergeCell ref="A106:S106"/>
    <mergeCell ref="A107:S107"/>
    <mergeCell ref="A103:K103"/>
    <mergeCell ref="M103:S103"/>
    <mergeCell ref="A104:K104"/>
    <mergeCell ref="L104:T104"/>
    <mergeCell ref="T94:T96"/>
    <mergeCell ref="E95:G95"/>
    <mergeCell ref="H95:J95"/>
    <mergeCell ref="K95:M95"/>
    <mergeCell ref="N95:P95"/>
    <mergeCell ref="E94:P94"/>
    <mergeCell ref="Q94:Q96"/>
    <mergeCell ref="R94:R96"/>
    <mergeCell ref="S94:S96"/>
    <mergeCell ref="A94:A96"/>
    <mergeCell ref="B94:B96"/>
    <mergeCell ref="C94:C96"/>
    <mergeCell ref="D94:D96"/>
    <mergeCell ref="T12:T14"/>
    <mergeCell ref="D12:D14"/>
    <mergeCell ref="E12:P12"/>
    <mergeCell ref="L24:T24"/>
    <mergeCell ref="N13:P13"/>
    <mergeCell ref="A21:T21"/>
    <mergeCell ref="A24:K24"/>
    <mergeCell ref="Q12:Q14"/>
    <mergeCell ref="S12:S14"/>
    <mergeCell ref="E13:G13"/>
    <mergeCell ref="K13:M13"/>
    <mergeCell ref="B12:B14"/>
    <mergeCell ref="A22:B22"/>
    <mergeCell ref="A25:K25"/>
    <mergeCell ref="A12:A14"/>
    <mergeCell ref="L25:T25"/>
    <mergeCell ref="H13:J13"/>
    <mergeCell ref="R12:R14"/>
    <mergeCell ref="C12:C14"/>
    <mergeCell ref="A41:A43"/>
    <mergeCell ref="B41:B43"/>
    <mergeCell ref="C41:C43"/>
    <mergeCell ref="A27:S27"/>
    <mergeCell ref="A26:S26"/>
    <mergeCell ref="T41:T43"/>
    <mergeCell ref="E42:G42"/>
    <mergeCell ref="H42:J42"/>
    <mergeCell ref="K42:M42"/>
    <mergeCell ref="N42:P42"/>
    <mergeCell ref="E41:P41"/>
    <mergeCell ref="A53:S53"/>
    <mergeCell ref="A54:S54"/>
    <mergeCell ref="Q41:Q43"/>
    <mergeCell ref="R41:R43"/>
    <mergeCell ref="S41:S43"/>
    <mergeCell ref="D41:D43"/>
    <mergeCell ref="A51:K51"/>
    <mergeCell ref="L51:T51"/>
    <mergeCell ref="A52:K52"/>
    <mergeCell ref="L52:T52"/>
    <mergeCell ref="A69:A71"/>
    <mergeCell ref="B69:B71"/>
    <mergeCell ref="C69:C71"/>
    <mergeCell ref="D69:D71"/>
    <mergeCell ref="R69:R71"/>
    <mergeCell ref="S69:S71"/>
    <mergeCell ref="T69:T71"/>
    <mergeCell ref="E70:G70"/>
    <mergeCell ref="H70:J70"/>
    <mergeCell ref="K70:M70"/>
    <mergeCell ref="N70:P70"/>
    <mergeCell ref="E69:P69"/>
    <mergeCell ref="Q69:Q71"/>
    <mergeCell ref="A78:S78"/>
    <mergeCell ref="A79:S79"/>
    <mergeCell ref="A75:K75"/>
    <mergeCell ref="M75:S75"/>
    <mergeCell ref="A76:K76"/>
    <mergeCell ref="L76:T76"/>
    <mergeCell ref="A77:K77"/>
    <mergeCell ref="L77:T77"/>
  </mergeCells>
  <printOptions/>
  <pageMargins left="0.19" right="0" top="0" bottom="0.748031496062992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J24"/>
  <sheetViews>
    <sheetView workbookViewId="0" topLeftCell="A1">
      <selection activeCell="A1" sqref="A1:IV16384"/>
    </sheetView>
  </sheetViews>
  <sheetFormatPr defaultColWidth="9.140625" defaultRowHeight="15"/>
  <cols>
    <col min="2" max="2" width="6.57421875" style="0" customWidth="1"/>
    <col min="3" max="3" width="32.57421875" style="0" customWidth="1"/>
    <col min="4" max="4" width="22.421875" style="0" customWidth="1"/>
    <col min="5" max="5" width="6.8515625" style="0" customWidth="1"/>
    <col min="6" max="6" width="25.00390625" style="0" customWidth="1"/>
    <col min="8" max="8" width="7.00390625" style="0" customWidth="1"/>
    <col min="9" max="9" width="6.8515625" style="0" customWidth="1"/>
  </cols>
  <sheetData>
    <row r="8" ht="15">
      <c r="J8" s="1" t="s">
        <v>100</v>
      </c>
    </row>
    <row r="9" ht="15.75">
      <c r="E9" s="9" t="s">
        <v>21</v>
      </c>
    </row>
    <row r="10" spans="5:8" ht="15.75">
      <c r="E10" s="9" t="s">
        <v>101</v>
      </c>
      <c r="H10" s="44"/>
    </row>
    <row r="11" spans="5:8" ht="15">
      <c r="E11" s="2"/>
      <c r="H11" s="44"/>
    </row>
    <row r="12" spans="2:7" ht="15">
      <c r="B12" s="45"/>
      <c r="C12" s="46" t="s">
        <v>102</v>
      </c>
      <c r="G12" t="s">
        <v>103</v>
      </c>
    </row>
    <row r="13" spans="2:10" ht="15">
      <c r="B13" s="47" t="s">
        <v>8</v>
      </c>
      <c r="C13" s="47" t="s">
        <v>104</v>
      </c>
      <c r="D13" s="47"/>
      <c r="E13" s="47" t="s">
        <v>105</v>
      </c>
      <c r="F13" s="47"/>
      <c r="G13" s="47"/>
      <c r="H13" s="47" t="s">
        <v>7</v>
      </c>
      <c r="I13" s="47" t="s">
        <v>9</v>
      </c>
      <c r="J13" s="47" t="s">
        <v>106</v>
      </c>
    </row>
    <row r="14" spans="2:10" ht="78.75" customHeight="1">
      <c r="B14" s="47"/>
      <c r="C14" s="48" t="s">
        <v>107</v>
      </c>
      <c r="D14" s="48" t="s">
        <v>108</v>
      </c>
      <c r="E14" s="48" t="s">
        <v>1</v>
      </c>
      <c r="F14" s="48" t="s">
        <v>109</v>
      </c>
      <c r="G14" s="48" t="s">
        <v>110</v>
      </c>
      <c r="H14" s="47"/>
      <c r="I14" s="47"/>
      <c r="J14" s="47"/>
    </row>
    <row r="15" spans="2:10" ht="15">
      <c r="B15" s="49">
        <v>1</v>
      </c>
      <c r="C15" s="50" t="s">
        <v>111</v>
      </c>
      <c r="D15" s="50" t="s">
        <v>67</v>
      </c>
      <c r="E15" s="10">
        <v>55</v>
      </c>
      <c r="F15" s="11" t="s">
        <v>112</v>
      </c>
      <c r="G15" s="51">
        <v>8</v>
      </c>
      <c r="H15" s="52">
        <v>1</v>
      </c>
      <c r="I15" s="52">
        <v>32</v>
      </c>
      <c r="J15" s="47">
        <f>I15+I17</f>
        <v>42</v>
      </c>
    </row>
    <row r="16" spans="2:10" ht="15">
      <c r="B16" s="49"/>
      <c r="C16" s="53"/>
      <c r="D16" s="53"/>
      <c r="E16" s="10">
        <v>5</v>
      </c>
      <c r="F16" s="11" t="s">
        <v>82</v>
      </c>
      <c r="G16" s="51">
        <v>8</v>
      </c>
      <c r="H16" s="52" t="s">
        <v>47</v>
      </c>
      <c r="I16" s="52">
        <v>0</v>
      </c>
      <c r="J16" s="47"/>
    </row>
    <row r="17" spans="2:10" ht="15">
      <c r="B17" s="49"/>
      <c r="C17" s="54"/>
      <c r="D17" s="54"/>
      <c r="E17" s="55">
        <v>45</v>
      </c>
      <c r="F17" s="56" t="s">
        <v>113</v>
      </c>
      <c r="G17" s="57" t="s">
        <v>114</v>
      </c>
      <c r="H17" s="52">
        <v>4</v>
      </c>
      <c r="I17" s="52">
        <v>10</v>
      </c>
      <c r="J17" s="47"/>
    </row>
    <row r="18" spans="2:10" ht="15" customHeight="1">
      <c r="B18" s="49">
        <v>2</v>
      </c>
      <c r="C18" s="50" t="s">
        <v>115</v>
      </c>
      <c r="D18" s="50" t="s">
        <v>37</v>
      </c>
      <c r="E18" s="10">
        <v>99</v>
      </c>
      <c r="F18" s="11" t="s">
        <v>70</v>
      </c>
      <c r="G18" s="51" t="s">
        <v>116</v>
      </c>
      <c r="H18" s="52" t="s">
        <v>47</v>
      </c>
      <c r="I18" s="52">
        <v>0</v>
      </c>
      <c r="J18" s="47">
        <v>24</v>
      </c>
    </row>
    <row r="19" spans="2:10" ht="15">
      <c r="B19" s="49"/>
      <c r="C19" s="54"/>
      <c r="D19" s="54"/>
      <c r="E19" s="10">
        <v>93</v>
      </c>
      <c r="F19" s="11" t="s">
        <v>64</v>
      </c>
      <c r="G19" s="51" t="s">
        <v>116</v>
      </c>
      <c r="H19" s="52">
        <v>2</v>
      </c>
      <c r="I19" s="52">
        <v>24</v>
      </c>
      <c r="J19" s="47"/>
    </row>
    <row r="20" spans="2:10" ht="15">
      <c r="B20" s="24"/>
      <c r="C20" s="24"/>
      <c r="D20" s="24"/>
      <c r="E20" s="24"/>
      <c r="F20" s="24"/>
      <c r="G20" s="25"/>
      <c r="H20" s="25"/>
      <c r="I20" s="25"/>
      <c r="J20" s="25"/>
    </row>
    <row r="21" spans="2:10" ht="15" customHeight="1">
      <c r="B21" s="58" t="s">
        <v>72</v>
      </c>
      <c r="C21" s="7"/>
      <c r="D21" s="7"/>
      <c r="E21" s="7"/>
      <c r="F21" s="7"/>
      <c r="I21" s="22"/>
      <c r="J21" s="59" t="s">
        <v>117</v>
      </c>
    </row>
    <row r="22" spans="2:10" ht="15" customHeight="1">
      <c r="B22" s="58" t="s">
        <v>26</v>
      </c>
      <c r="C22" s="7"/>
      <c r="D22" s="7"/>
      <c r="E22" s="7"/>
      <c r="G22" s="58" t="s">
        <v>118</v>
      </c>
      <c r="H22" s="22"/>
      <c r="I22" s="22"/>
      <c r="J22" s="22"/>
    </row>
    <row r="23" spans="2:10" ht="15">
      <c r="B23" s="23" t="s">
        <v>10</v>
      </c>
      <c r="C23" s="23"/>
      <c r="D23" s="23"/>
      <c r="E23" s="23"/>
      <c r="F23" s="23"/>
      <c r="G23" s="23"/>
      <c r="H23" s="23"/>
      <c r="I23" s="23"/>
      <c r="J23" s="23"/>
    </row>
    <row r="24" spans="2:10" ht="15">
      <c r="B24" s="23" t="s">
        <v>11</v>
      </c>
      <c r="C24" s="23"/>
      <c r="D24" s="23"/>
      <c r="E24" s="23"/>
      <c r="F24" s="23"/>
      <c r="G24" s="23"/>
      <c r="H24" s="23"/>
      <c r="I24" s="23"/>
      <c r="J24" s="23"/>
    </row>
  </sheetData>
  <mergeCells count="18">
    <mergeCell ref="B20:F20"/>
    <mergeCell ref="G20:J20"/>
    <mergeCell ref="B23:J23"/>
    <mergeCell ref="B24:J24"/>
    <mergeCell ref="B18:B19"/>
    <mergeCell ref="C18:C19"/>
    <mergeCell ref="D18:D19"/>
    <mergeCell ref="J18:J19"/>
    <mergeCell ref="I13:I14"/>
    <mergeCell ref="J13:J14"/>
    <mergeCell ref="B15:B17"/>
    <mergeCell ref="C15:C17"/>
    <mergeCell ref="D15:D17"/>
    <mergeCell ref="J15:J17"/>
    <mergeCell ref="B13:B14"/>
    <mergeCell ref="C13:D13"/>
    <mergeCell ref="E13:G13"/>
    <mergeCell ref="H13:H1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torond</cp:lastModifiedBy>
  <cp:lastPrinted>2013-06-30T13:39:18Z</cp:lastPrinted>
  <dcterms:created xsi:type="dcterms:W3CDTF">2013-06-26T17:38:31Z</dcterms:created>
  <dcterms:modified xsi:type="dcterms:W3CDTF">2013-07-02T07:37:29Z</dcterms:modified>
  <cp:category/>
  <cp:version/>
  <cp:contentType/>
  <cp:contentStatus/>
</cp:coreProperties>
</file>